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0" activeTab="0"/>
  </bookViews>
  <sheets>
    <sheet name="Sheet1" sheetId="1" r:id="rId1"/>
    <sheet name="Do not delete!!" sheetId="2" r:id="rId2"/>
    <sheet name="Sheet3" sheetId="3" r:id="rId3"/>
  </sheets>
  <definedNames>
    <definedName name="_Reg7">'Do not delete!!'!$A$1:$B$20</definedName>
    <definedName name="disabledhb">'Do not delete!!'!#REF!</definedName>
    <definedName name="disabledwc">'Do not delete!!'!#REF!</definedName>
    <definedName name="exitswidth">'Do not delete!!'!$C$1:$C$31</definedName>
    <definedName name="femalewc">'Do not delete!!'!$F$3:$F$13</definedName>
    <definedName name="handbasin">'Do not delete!!'!$E$18:$E$21</definedName>
    <definedName name="hbdisabled">'Do not delete!!'!$F$20:$F$22</definedName>
    <definedName name="malewc">'Do not delete!!'!$E$3:$E$5</definedName>
    <definedName name="Reg7Use">'Do not delete!!'!$A$1:$A$20</definedName>
    <definedName name="urinal">'Do not delete!!'!$E$8:$E$15</definedName>
    <definedName name="wcdiabled">'Do not delete!!'!$F$17:$F$19</definedName>
    <definedName name="wcdisabled">'Do not delete!!'!$F$17:$F$19</definedName>
  </definedNames>
  <calcPr fullCalcOnLoad="1"/>
</workbook>
</file>

<file path=xl/comments1.xml><?xml version="1.0" encoding="utf-8"?>
<comments xmlns="http://schemas.openxmlformats.org/spreadsheetml/2006/main">
  <authors>
    <author>EHO2</author>
  </authors>
  <commentList>
    <comment ref="D60" authorId="0">
      <text>
        <r>
          <rPr>
            <b/>
            <sz val="8"/>
            <rFont val="Tahoma"/>
            <family val="0"/>
          </rPr>
          <t xml:space="preserve">EHO2:
Select minimum number from list on 
left </t>
        </r>
      </text>
    </comment>
    <comment ref="D64" authorId="0">
      <text>
        <r>
          <rPr>
            <b/>
            <sz val="8"/>
            <rFont val="Tahoma"/>
            <family val="0"/>
          </rPr>
          <t>EHO2:</t>
        </r>
        <r>
          <rPr>
            <sz val="8"/>
            <rFont val="Tahoma"/>
            <family val="0"/>
          </rPr>
          <t xml:space="preserve">
Select minimum number from list on left
</t>
        </r>
      </text>
    </comment>
  </commentList>
</comments>
</file>

<file path=xl/sharedStrings.xml><?xml version="1.0" encoding="utf-8"?>
<sst xmlns="http://schemas.openxmlformats.org/spreadsheetml/2006/main" count="243" uniqueCount="136">
  <si>
    <t xml:space="preserve">Notes: 1. A single exit can accommodate max. 50 persons                                                             2. Manually operated sliding doors can accommodate max 50 persons                                                 3. Buildings for over 400 persons or cinemas and theatres must have panic bolts or double leaf door rim locks (Reg. 14 (3)(a))                                                                                                4. Exit widths are for gradients less than 1in 12, for higher gradients refer to BCA </t>
  </si>
  <si>
    <t>m</t>
  </si>
  <si>
    <t>Area 1</t>
  </si>
  <si>
    <t>Area 2</t>
  </si>
  <si>
    <t>Area 3</t>
  </si>
  <si>
    <r>
      <t>m</t>
    </r>
    <r>
      <rPr>
        <vertAlign val="superscript"/>
        <sz val="8"/>
        <rFont val="Tahoma"/>
        <family val="2"/>
      </rPr>
      <t>2</t>
    </r>
  </si>
  <si>
    <r>
      <t>m</t>
    </r>
    <r>
      <rPr>
        <vertAlign val="superscript"/>
        <sz val="8"/>
        <rFont val="Tahoma"/>
        <family val="2"/>
      </rPr>
      <t>2</t>
    </r>
    <r>
      <rPr>
        <sz val="8"/>
        <rFont val="Tahoma"/>
        <family val="2"/>
      </rPr>
      <t>/psn</t>
    </r>
  </si>
  <si>
    <t>Area 4</t>
  </si>
  <si>
    <t>Total Accommodation Number</t>
  </si>
  <si>
    <t>Total Accommodation Number for Exits</t>
  </si>
  <si>
    <t>New or renovated buildings must have disabled facility</t>
  </si>
  <si>
    <t>Area 5</t>
  </si>
  <si>
    <t>Area 6</t>
  </si>
  <si>
    <t>2 WC's = 2000 persons</t>
  </si>
  <si>
    <t>2 HB = 2000 persons</t>
  </si>
  <si>
    <t>0 WC's = nil persons</t>
  </si>
  <si>
    <t>1 WC's= 1000 persons</t>
  </si>
  <si>
    <t>1 HB = 1000 persons</t>
  </si>
  <si>
    <t>0 HB = nil persons</t>
  </si>
  <si>
    <r>
      <t xml:space="preserve">TOILET FACILITIES </t>
    </r>
    <r>
      <rPr>
        <sz val="8"/>
        <color indexed="10"/>
        <rFont val="Tahoma"/>
        <family val="2"/>
      </rPr>
      <t>(Refer to BCA for schools, churches, chaples theatres, cinemas &amp; sports venues)</t>
    </r>
  </si>
  <si>
    <r>
      <t xml:space="preserve">8.5m </t>
    </r>
    <r>
      <rPr>
        <sz val="10"/>
        <rFont val="Arial"/>
        <family val="0"/>
      </rPr>
      <t>= 1100-1175 persons</t>
    </r>
  </si>
  <si>
    <r>
      <t xml:space="preserve">9m = </t>
    </r>
    <r>
      <rPr>
        <sz val="10"/>
        <rFont val="Arial"/>
        <family val="0"/>
      </rPr>
      <t>1175-1250 persons</t>
    </r>
  </si>
  <si>
    <r>
      <t xml:space="preserve">9.5m </t>
    </r>
    <r>
      <rPr>
        <sz val="10"/>
        <rFont val="Arial"/>
        <family val="0"/>
      </rPr>
      <t>= 1250-1325 persons</t>
    </r>
  </si>
  <si>
    <r>
      <t xml:space="preserve">10m </t>
    </r>
    <r>
      <rPr>
        <sz val="10"/>
        <rFont val="Arial"/>
        <family val="0"/>
      </rPr>
      <t>= 1325-1400 persons</t>
    </r>
  </si>
  <si>
    <r>
      <t xml:space="preserve">10.5m </t>
    </r>
    <r>
      <rPr>
        <sz val="10"/>
        <rFont val="Arial"/>
        <family val="0"/>
      </rPr>
      <t>= 1400-1475 persons</t>
    </r>
  </si>
  <si>
    <r>
      <t xml:space="preserve">11m = </t>
    </r>
    <r>
      <rPr>
        <sz val="10"/>
        <rFont val="Arial"/>
        <family val="0"/>
      </rPr>
      <t>1475-1550 persons</t>
    </r>
  </si>
  <si>
    <r>
      <t xml:space="preserve">11.5m </t>
    </r>
    <r>
      <rPr>
        <sz val="10"/>
        <rFont val="Arial"/>
        <family val="0"/>
      </rPr>
      <t>= 1550-1625 persons</t>
    </r>
  </si>
  <si>
    <r>
      <t xml:space="preserve">12m </t>
    </r>
    <r>
      <rPr>
        <sz val="10"/>
        <rFont val="Arial"/>
        <family val="0"/>
      </rPr>
      <t>= 1625-1700 persons</t>
    </r>
  </si>
  <si>
    <r>
      <t xml:space="preserve">12.5m </t>
    </r>
    <r>
      <rPr>
        <sz val="10"/>
        <rFont val="Arial"/>
        <family val="0"/>
      </rPr>
      <t>= 1700-1775 persons</t>
    </r>
  </si>
  <si>
    <r>
      <t xml:space="preserve">13m </t>
    </r>
    <r>
      <rPr>
        <sz val="10"/>
        <rFont val="Arial"/>
        <family val="0"/>
      </rPr>
      <t>= 1775-1850 persons</t>
    </r>
  </si>
  <si>
    <r>
      <t xml:space="preserve">13.5m </t>
    </r>
    <r>
      <rPr>
        <sz val="10"/>
        <rFont val="Arial"/>
        <family val="0"/>
      </rPr>
      <t>= 1850-1925 persons</t>
    </r>
  </si>
  <si>
    <r>
      <t xml:space="preserve">14m </t>
    </r>
    <r>
      <rPr>
        <sz val="10"/>
        <rFont val="Arial"/>
        <family val="0"/>
      </rPr>
      <t>= 1925-2000 persons</t>
    </r>
  </si>
  <si>
    <r>
      <t xml:space="preserve">14.5m </t>
    </r>
    <r>
      <rPr>
        <sz val="10"/>
        <rFont val="Arial"/>
        <family val="0"/>
      </rPr>
      <t>= 2000-2075 persons</t>
    </r>
  </si>
  <si>
    <r>
      <t xml:space="preserve">15m </t>
    </r>
    <r>
      <rPr>
        <sz val="10"/>
        <rFont val="Arial"/>
        <family val="0"/>
      </rPr>
      <t>= 2075-2150 persons</t>
    </r>
  </si>
  <si>
    <r>
      <t xml:space="preserve">15.5m </t>
    </r>
    <r>
      <rPr>
        <sz val="10"/>
        <rFont val="Arial"/>
        <family val="0"/>
      </rPr>
      <t>= 2150-2225 persons</t>
    </r>
  </si>
  <si>
    <r>
      <t xml:space="preserve">16m </t>
    </r>
    <r>
      <rPr>
        <sz val="10"/>
        <rFont val="Arial"/>
        <family val="0"/>
      </rPr>
      <t>= 2225-2300 persons</t>
    </r>
  </si>
  <si>
    <r>
      <t xml:space="preserve">16.5m </t>
    </r>
    <r>
      <rPr>
        <sz val="10"/>
        <rFont val="Arial"/>
        <family val="0"/>
      </rPr>
      <t>= 2300-2375 persons</t>
    </r>
  </si>
  <si>
    <t>Single doors</t>
  </si>
  <si>
    <t>Double doors</t>
  </si>
  <si>
    <t>Exit Width</t>
  </si>
  <si>
    <t>Male</t>
  </si>
  <si>
    <t>Female</t>
  </si>
  <si>
    <t>Disabled</t>
  </si>
  <si>
    <t>Urinals(600mm ea)</t>
  </si>
  <si>
    <t>Part D</t>
  </si>
  <si>
    <t>TOTAL ACCOMMODATION</t>
  </si>
  <si>
    <t>Notes: 1. Accommodation is limited to the lowest number allowed by section A, B, or C.</t>
  </si>
  <si>
    <t>Area</t>
  </si>
  <si>
    <t>Use (from Reg 7)</t>
  </si>
  <si>
    <t>Number</t>
  </si>
  <si>
    <t>TOTAL</t>
  </si>
  <si>
    <t>PUBLIC BUILDING ACCOMMODAION CALCULATION</t>
  </si>
  <si>
    <t>Male Toilets</t>
  </si>
  <si>
    <t>WC's</t>
  </si>
  <si>
    <t>Urinals</t>
  </si>
  <si>
    <t>Female Toilets</t>
  </si>
  <si>
    <t>1 = 200 persons</t>
  </si>
  <si>
    <t>2 = 600 persons</t>
  </si>
  <si>
    <t>3 = 1000 persons</t>
  </si>
  <si>
    <t>2 = 200 persons</t>
  </si>
  <si>
    <t>4 = 400 persons</t>
  </si>
  <si>
    <t>5 = 500 persons</t>
  </si>
  <si>
    <t>6 = 700 persons</t>
  </si>
  <si>
    <t>7 = 800 persons</t>
  </si>
  <si>
    <t>8 = 1000 persons</t>
  </si>
  <si>
    <t>1 = 100 persons</t>
  </si>
  <si>
    <t>2 = 300 persons</t>
  </si>
  <si>
    <t>3 = 700 persons</t>
  </si>
  <si>
    <t>4 = 1000 persons</t>
  </si>
  <si>
    <t>1 = 50 persons</t>
  </si>
  <si>
    <t>2  = 100 persons</t>
  </si>
  <si>
    <t>3 = 200 persons</t>
  </si>
  <si>
    <t>4 = 300 persons</t>
  </si>
  <si>
    <t>6 = 500 persons</t>
  </si>
  <si>
    <t>7 = 600 persons</t>
  </si>
  <si>
    <t>8 = 700 persons</t>
  </si>
  <si>
    <t>9 = 800 persons</t>
  </si>
  <si>
    <t>10 = 900 persons</t>
  </si>
  <si>
    <t>3 = 300 persons</t>
  </si>
  <si>
    <t>5 = 400 persons</t>
  </si>
  <si>
    <t>11 = 1000 persons</t>
  </si>
  <si>
    <t>FLOOR AREA</t>
  </si>
  <si>
    <t>EXIT WIDTHS</t>
  </si>
  <si>
    <t>Total Floor Area</t>
  </si>
  <si>
    <t>Deductions</t>
  </si>
  <si>
    <t>(hallway, stairs, lobbies,</t>
  </si>
  <si>
    <t>pemanent fixtures etc)</t>
  </si>
  <si>
    <t>Total Accommodation Number for Floor Area</t>
  </si>
  <si>
    <t>Select Use</t>
  </si>
  <si>
    <t>Premises</t>
  </si>
  <si>
    <t>Address</t>
  </si>
  <si>
    <t>Officer</t>
  </si>
  <si>
    <t>Date</t>
  </si>
  <si>
    <t>File Ref</t>
  </si>
  <si>
    <t xml:space="preserve">Part A </t>
  </si>
  <si>
    <t>Part B</t>
  </si>
  <si>
    <t>Part C</t>
  </si>
  <si>
    <t>persons</t>
  </si>
  <si>
    <t>Notes: 1. Attach floorplan showing layout and dimensions.                                                             2. Maximum accommodation for licensed premises is 1000 persons (Reg. 7A)                             3. Separate calculations required if fixed or bench seating in spectator stands</t>
  </si>
  <si>
    <r>
      <t>Art Gallery, Exhibition Area, Museum  (4m</t>
    </r>
    <r>
      <rPr>
        <vertAlign val="superscript"/>
        <sz val="10"/>
        <rFont val="Arial"/>
        <family val="2"/>
      </rPr>
      <t>2</t>
    </r>
    <r>
      <rPr>
        <sz val="10"/>
        <rFont val="Arial"/>
        <family val="0"/>
      </rPr>
      <t>)</t>
    </r>
  </si>
  <si>
    <r>
      <t>Auditorium  (1m</t>
    </r>
    <r>
      <rPr>
        <vertAlign val="superscript"/>
        <sz val="10"/>
        <rFont val="Arial"/>
        <family val="2"/>
      </rPr>
      <t>2</t>
    </r>
    <r>
      <rPr>
        <sz val="10"/>
        <rFont val="Arial"/>
        <family val="0"/>
      </rPr>
      <t>)</t>
    </r>
  </si>
  <si>
    <r>
      <t>Café, Church, Dining Room  (1m</t>
    </r>
    <r>
      <rPr>
        <vertAlign val="superscript"/>
        <sz val="10"/>
        <rFont val="Arial"/>
        <family val="2"/>
      </rPr>
      <t>2</t>
    </r>
    <r>
      <rPr>
        <sz val="10"/>
        <rFont val="Arial"/>
        <family val="0"/>
      </rPr>
      <t>)</t>
    </r>
  </si>
  <si>
    <r>
      <t>Conference Room - unfixed seating  (0.5m</t>
    </r>
    <r>
      <rPr>
        <vertAlign val="superscript"/>
        <sz val="10"/>
        <rFont val="Arial"/>
        <family val="2"/>
      </rPr>
      <t>2</t>
    </r>
    <r>
      <rPr>
        <sz val="10"/>
        <rFont val="Arial"/>
        <family val="0"/>
      </rPr>
      <t>)</t>
    </r>
  </si>
  <si>
    <r>
      <t>Gymnasium  (3m</t>
    </r>
    <r>
      <rPr>
        <vertAlign val="superscript"/>
        <sz val="10"/>
        <rFont val="Arial"/>
        <family val="2"/>
      </rPr>
      <t>2</t>
    </r>
    <r>
      <rPr>
        <sz val="10"/>
        <rFont val="Arial"/>
        <family val="0"/>
      </rPr>
      <t>)</t>
    </r>
  </si>
  <si>
    <r>
      <t>Hall  (1m</t>
    </r>
    <r>
      <rPr>
        <vertAlign val="superscript"/>
        <sz val="10"/>
        <rFont val="Arial"/>
        <family val="2"/>
      </rPr>
      <t>2</t>
    </r>
    <r>
      <rPr>
        <sz val="10"/>
        <rFont val="Arial"/>
        <family val="0"/>
      </rPr>
      <t>)</t>
    </r>
  </si>
  <si>
    <r>
      <t>Indoor Sports Stadium - arena  (10m</t>
    </r>
    <r>
      <rPr>
        <vertAlign val="superscript"/>
        <sz val="10"/>
        <rFont val="Arial"/>
        <family val="2"/>
      </rPr>
      <t>2</t>
    </r>
    <r>
      <rPr>
        <sz val="10"/>
        <rFont val="Arial"/>
        <family val="0"/>
      </rPr>
      <t>)</t>
    </r>
  </si>
  <si>
    <r>
      <t>Library - reading space  (2m</t>
    </r>
    <r>
      <rPr>
        <vertAlign val="superscript"/>
        <sz val="10"/>
        <rFont val="Arial"/>
        <family val="2"/>
      </rPr>
      <t>2</t>
    </r>
    <r>
      <rPr>
        <sz val="10"/>
        <rFont val="Arial"/>
        <family val="0"/>
      </rPr>
      <t>)</t>
    </r>
  </si>
  <si>
    <r>
      <t>Library - storage space  (30m</t>
    </r>
    <r>
      <rPr>
        <vertAlign val="superscript"/>
        <sz val="10"/>
        <rFont val="Arial"/>
        <family val="2"/>
      </rPr>
      <t>2</t>
    </r>
    <r>
      <rPr>
        <sz val="10"/>
        <rFont val="Arial"/>
        <family val="0"/>
      </rPr>
      <t>)</t>
    </r>
  </si>
  <si>
    <r>
      <t>Licensed Premises - under 850m</t>
    </r>
    <r>
      <rPr>
        <vertAlign val="superscript"/>
        <sz val="10"/>
        <rFont val="Arial"/>
        <family val="2"/>
      </rPr>
      <t xml:space="preserve">2  </t>
    </r>
    <r>
      <rPr>
        <sz val="10"/>
        <rFont val="Arial"/>
        <family val="0"/>
      </rPr>
      <t>(0.85m</t>
    </r>
    <r>
      <rPr>
        <vertAlign val="superscript"/>
        <sz val="10"/>
        <rFont val="Arial"/>
        <family val="2"/>
      </rPr>
      <t>2</t>
    </r>
    <r>
      <rPr>
        <sz val="10"/>
        <rFont val="Arial"/>
        <family val="0"/>
      </rPr>
      <t>)</t>
    </r>
  </si>
  <si>
    <r>
      <t>Meeting/Conference Room  (1m</t>
    </r>
    <r>
      <rPr>
        <vertAlign val="superscript"/>
        <sz val="10"/>
        <rFont val="Arial"/>
        <family val="2"/>
      </rPr>
      <t>2</t>
    </r>
    <r>
      <rPr>
        <sz val="10"/>
        <rFont val="Arial"/>
        <family val="0"/>
      </rPr>
      <t>)</t>
    </r>
  </si>
  <si>
    <r>
      <t>Restaurant  (1m</t>
    </r>
    <r>
      <rPr>
        <vertAlign val="superscript"/>
        <sz val="10"/>
        <rFont val="Arial"/>
        <family val="2"/>
      </rPr>
      <t>2</t>
    </r>
    <r>
      <rPr>
        <sz val="10"/>
        <rFont val="Arial"/>
        <family val="0"/>
      </rPr>
      <t>)</t>
    </r>
  </si>
  <si>
    <r>
      <t>School - general classroom  (2m</t>
    </r>
    <r>
      <rPr>
        <vertAlign val="superscript"/>
        <sz val="10"/>
        <rFont val="Arial"/>
        <family val="2"/>
      </rPr>
      <t>2</t>
    </r>
    <r>
      <rPr>
        <sz val="10"/>
        <rFont val="Arial"/>
        <family val="0"/>
      </rPr>
      <t>)</t>
    </r>
  </si>
  <si>
    <r>
      <t>School - multi purpose  (1m</t>
    </r>
    <r>
      <rPr>
        <vertAlign val="superscript"/>
        <sz val="10"/>
        <rFont val="Arial"/>
        <family val="2"/>
      </rPr>
      <t>2</t>
    </r>
    <r>
      <rPr>
        <sz val="10"/>
        <rFont val="Arial"/>
        <family val="0"/>
      </rPr>
      <t>)</t>
    </r>
  </si>
  <si>
    <r>
      <t>School - trade &amp; practical :primary  (4m</t>
    </r>
    <r>
      <rPr>
        <vertAlign val="superscript"/>
        <sz val="10"/>
        <rFont val="Arial"/>
        <family val="2"/>
      </rPr>
      <t>2</t>
    </r>
    <r>
      <rPr>
        <sz val="10"/>
        <rFont val="Arial"/>
        <family val="0"/>
      </rPr>
      <t>)</t>
    </r>
  </si>
  <si>
    <r>
      <t>School - trade &amp; practical :secondary  (5m</t>
    </r>
    <r>
      <rPr>
        <vertAlign val="superscript"/>
        <sz val="10"/>
        <rFont val="Arial"/>
        <family val="2"/>
      </rPr>
      <t>2</t>
    </r>
    <r>
      <rPr>
        <sz val="10"/>
        <rFont val="Arial"/>
        <family val="0"/>
      </rPr>
      <t>)</t>
    </r>
  </si>
  <si>
    <r>
      <t>Skating Rink - based on rink area  (1.5m</t>
    </r>
    <r>
      <rPr>
        <vertAlign val="superscript"/>
        <sz val="10"/>
        <rFont val="Arial"/>
        <family val="2"/>
      </rPr>
      <t>2</t>
    </r>
    <r>
      <rPr>
        <sz val="10"/>
        <rFont val="Arial"/>
        <family val="0"/>
      </rPr>
      <t>)</t>
    </r>
  </si>
  <si>
    <r>
      <t>Spectator Stand - unfixed seating  (1m</t>
    </r>
    <r>
      <rPr>
        <vertAlign val="superscript"/>
        <sz val="10"/>
        <rFont val="Arial"/>
        <family val="2"/>
      </rPr>
      <t>2</t>
    </r>
    <r>
      <rPr>
        <sz val="10"/>
        <rFont val="Arial"/>
        <family val="0"/>
      </rPr>
      <t>)</t>
    </r>
  </si>
  <si>
    <r>
      <t>Spectator Stand - standing room (0.5m</t>
    </r>
    <r>
      <rPr>
        <vertAlign val="superscript"/>
        <sz val="10"/>
        <rFont val="Arial"/>
        <family val="2"/>
      </rPr>
      <t>2</t>
    </r>
    <r>
      <rPr>
        <sz val="10"/>
        <rFont val="Arial"/>
        <family val="0"/>
      </rPr>
      <t>)</t>
    </r>
  </si>
  <si>
    <r>
      <t>Swimming Pool - based on pool area (1.5m</t>
    </r>
    <r>
      <rPr>
        <vertAlign val="superscript"/>
        <sz val="10"/>
        <rFont val="Arial"/>
        <family val="2"/>
      </rPr>
      <t>2</t>
    </r>
    <r>
      <rPr>
        <sz val="10"/>
        <rFont val="Arial"/>
        <family val="0"/>
      </rPr>
      <t>)</t>
    </r>
  </si>
  <si>
    <t>Handbasins</t>
  </si>
  <si>
    <t>Showers</t>
  </si>
  <si>
    <t>Total Accommodation Number for Toilets</t>
  </si>
  <si>
    <r>
      <t>1x1000mm</t>
    </r>
    <r>
      <rPr>
        <sz val="10"/>
        <rFont val="Arial"/>
        <family val="0"/>
      </rPr>
      <t xml:space="preserve"> = 0-50 persons</t>
    </r>
  </si>
  <si>
    <r>
      <t>2x1000mm</t>
    </r>
    <r>
      <rPr>
        <sz val="10"/>
        <rFont val="Arial"/>
        <family val="0"/>
      </rPr>
      <t xml:space="preserve"> = 50-200 persons</t>
    </r>
  </si>
  <si>
    <r>
      <t>2.5m</t>
    </r>
    <r>
      <rPr>
        <sz val="10"/>
        <rFont val="Arial"/>
        <family val="0"/>
      </rPr>
      <t xml:space="preserve"> = 200-275 persons</t>
    </r>
  </si>
  <si>
    <r>
      <t>3m</t>
    </r>
    <r>
      <rPr>
        <sz val="10"/>
        <rFont val="Arial"/>
        <family val="0"/>
      </rPr>
      <t xml:space="preserve"> = 275-350 persons</t>
    </r>
  </si>
  <si>
    <r>
      <t xml:space="preserve">3.5m = </t>
    </r>
    <r>
      <rPr>
        <sz val="10"/>
        <rFont val="Arial"/>
        <family val="0"/>
      </rPr>
      <t>350-425 persons</t>
    </r>
  </si>
  <si>
    <r>
      <t>4m</t>
    </r>
    <r>
      <rPr>
        <sz val="10"/>
        <rFont val="Arial"/>
        <family val="0"/>
      </rPr>
      <t xml:space="preserve"> = 425-500 persons</t>
    </r>
  </si>
  <si>
    <r>
      <t>4.5m</t>
    </r>
    <r>
      <rPr>
        <sz val="10"/>
        <rFont val="Arial"/>
        <family val="0"/>
      </rPr>
      <t xml:space="preserve"> = 500-575 persons</t>
    </r>
  </si>
  <si>
    <r>
      <t xml:space="preserve">5m </t>
    </r>
    <r>
      <rPr>
        <sz val="10"/>
        <rFont val="Arial"/>
        <family val="0"/>
      </rPr>
      <t>= 575-650 persons</t>
    </r>
  </si>
  <si>
    <r>
      <t xml:space="preserve">5.5m </t>
    </r>
    <r>
      <rPr>
        <sz val="10"/>
        <rFont val="Arial"/>
        <family val="0"/>
      </rPr>
      <t>= 650-725 persons</t>
    </r>
  </si>
  <si>
    <r>
      <t xml:space="preserve">6m </t>
    </r>
    <r>
      <rPr>
        <sz val="10"/>
        <rFont val="Arial"/>
        <family val="0"/>
      </rPr>
      <t>= 725-800 persons</t>
    </r>
  </si>
  <si>
    <r>
      <t xml:space="preserve">6.5m </t>
    </r>
    <r>
      <rPr>
        <sz val="10"/>
        <rFont val="Arial"/>
        <family val="0"/>
      </rPr>
      <t>= 800-875 persons</t>
    </r>
  </si>
  <si>
    <r>
      <t xml:space="preserve">7m </t>
    </r>
    <r>
      <rPr>
        <sz val="10"/>
        <rFont val="Arial"/>
        <family val="0"/>
      </rPr>
      <t>= 875-950 persons</t>
    </r>
  </si>
  <si>
    <r>
      <t xml:space="preserve">7.5m </t>
    </r>
    <r>
      <rPr>
        <sz val="10"/>
        <rFont val="Arial"/>
        <family val="0"/>
      </rPr>
      <t>= 950-1025 persons</t>
    </r>
  </si>
  <si>
    <r>
      <t xml:space="preserve">8m </t>
    </r>
    <r>
      <rPr>
        <sz val="10"/>
        <rFont val="Arial"/>
        <family val="0"/>
      </rPr>
      <t>= 1025-1100 persons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</si>
</sst>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2">
    <font>
      <sz val="10"/>
      <name val="Arial"/>
      <family val="0"/>
    </font>
    <font>
      <vertAlign val="superscript"/>
      <sz val="10"/>
      <name val="Arial"/>
      <family val="2"/>
    </font>
    <font>
      <u val="single"/>
      <sz val="10"/>
      <color indexed="12"/>
      <name val="Arial"/>
      <family val="0"/>
    </font>
    <font>
      <u val="single"/>
      <sz val="10"/>
      <color indexed="36"/>
      <name val="Arial"/>
      <family val="0"/>
    </font>
    <font>
      <sz val="10"/>
      <name val="Tahoma"/>
      <family val="2"/>
    </font>
    <font>
      <sz val="14"/>
      <name val="Tahoma"/>
      <family val="2"/>
    </font>
    <font>
      <b/>
      <sz val="10"/>
      <name val="Tahoma"/>
      <family val="2"/>
    </font>
    <font>
      <b/>
      <sz val="12"/>
      <name val="Tahoma"/>
      <family val="2"/>
    </font>
    <font>
      <b/>
      <sz val="14"/>
      <name val="Tahoma"/>
      <family val="2"/>
    </font>
    <font>
      <i/>
      <sz val="10"/>
      <name val="Tahoma"/>
      <family val="2"/>
    </font>
    <font>
      <sz val="8"/>
      <name val="Tahoma"/>
      <family val="2"/>
    </font>
    <font>
      <b/>
      <sz val="11"/>
      <name val="Tahoma"/>
      <family val="2"/>
    </font>
    <font>
      <b/>
      <sz val="10"/>
      <name val="Arial"/>
      <family val="2"/>
    </font>
    <font>
      <b/>
      <sz val="18"/>
      <name val="Tahoma"/>
      <family val="2"/>
    </font>
    <font>
      <sz val="18"/>
      <name val="Arial"/>
      <family val="0"/>
    </font>
    <font>
      <b/>
      <sz val="8"/>
      <name val="Tahoma"/>
      <family val="2"/>
    </font>
    <font>
      <b/>
      <sz val="14"/>
      <color indexed="9"/>
      <name val="Tahoma"/>
      <family val="2"/>
    </font>
    <font>
      <b/>
      <sz val="10"/>
      <color indexed="12"/>
      <name val="Tahoma"/>
      <family val="2"/>
    </font>
    <font>
      <vertAlign val="superscript"/>
      <sz val="8"/>
      <name val="Tahoma"/>
      <family val="2"/>
    </font>
    <font>
      <b/>
      <sz val="14"/>
      <color indexed="10"/>
      <name val="Tahoma"/>
      <family val="2"/>
    </font>
    <font>
      <sz val="8"/>
      <color indexed="10"/>
      <name val="Tahoma"/>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9"/>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Border="1" applyAlignment="1">
      <alignment/>
    </xf>
    <xf numFmtId="0" fontId="7" fillId="0" borderId="0" xfId="0" applyFont="1" applyFill="1" applyBorder="1" applyAlignment="1">
      <alignment/>
    </xf>
    <xf numFmtId="0" fontId="4" fillId="0" borderId="0" xfId="0" applyFont="1" applyFill="1" applyBorder="1" applyAlignment="1">
      <alignment/>
    </xf>
    <xf numFmtId="1" fontId="7" fillId="0" borderId="0" xfId="0" applyNumberFormat="1" applyFont="1" applyFill="1" applyBorder="1" applyAlignment="1">
      <alignment horizontal="center"/>
    </xf>
    <xf numFmtId="0" fontId="4" fillId="0" borderId="0" xfId="0" applyFont="1" applyFill="1" applyAlignment="1">
      <alignment/>
    </xf>
    <xf numFmtId="0" fontId="0" fillId="0" borderId="0" xfId="0" applyFill="1" applyBorder="1" applyAlignment="1">
      <alignment/>
    </xf>
    <xf numFmtId="0" fontId="12" fillId="0" borderId="0" xfId="0" applyFont="1" applyAlignment="1">
      <alignment/>
    </xf>
    <xf numFmtId="0" fontId="6" fillId="0" borderId="0" xfId="0" applyFont="1" applyFill="1" applyBorder="1" applyAlignment="1">
      <alignment/>
    </xf>
    <xf numFmtId="0" fontId="0" fillId="0" borderId="0" xfId="0" applyFont="1" applyFill="1" applyBorder="1" applyAlignment="1">
      <alignment/>
    </xf>
    <xf numFmtId="0" fontId="4" fillId="0" borderId="0" xfId="0" applyFont="1" applyBorder="1" applyAlignment="1">
      <alignment/>
    </xf>
    <xf numFmtId="0" fontId="15" fillId="0" borderId="0" xfId="0" applyFont="1" applyAlignment="1">
      <alignment/>
    </xf>
    <xf numFmtId="0" fontId="10" fillId="0" borderId="0" xfId="0" applyFont="1" applyAlignment="1">
      <alignment/>
    </xf>
    <xf numFmtId="0" fontId="10" fillId="0" borderId="0" xfId="0" applyFont="1" applyBorder="1" applyAlignment="1">
      <alignment/>
    </xf>
    <xf numFmtId="0" fontId="15" fillId="0" borderId="0" xfId="0" applyFont="1" applyBorder="1" applyAlignment="1">
      <alignment vertical="center"/>
    </xf>
    <xf numFmtId="0" fontId="10" fillId="0" borderId="0" xfId="0" applyFont="1" applyFill="1" applyAlignment="1">
      <alignment/>
    </xf>
    <xf numFmtId="0" fontId="6" fillId="0" borderId="0" xfId="0" applyFont="1" applyFill="1" applyBorder="1" applyAlignment="1">
      <alignment/>
    </xf>
    <xf numFmtId="0" fontId="4" fillId="2" borderId="0" xfId="0" applyFont="1" applyFill="1" applyBorder="1" applyAlignment="1">
      <alignment horizontal="left"/>
    </xf>
    <xf numFmtId="0" fontId="4" fillId="0" borderId="0" xfId="0" applyFont="1" applyBorder="1" applyAlignment="1">
      <alignment horizontal="left"/>
    </xf>
    <xf numFmtId="0" fontId="0" fillId="0" borderId="1" xfId="0" applyBorder="1" applyAlignment="1">
      <alignment/>
    </xf>
    <xf numFmtId="0" fontId="0" fillId="0" borderId="2" xfId="0" applyBorder="1" applyAlignment="1">
      <alignment/>
    </xf>
    <xf numFmtId="0" fontId="6" fillId="3" borderId="3" xfId="0" applyFont="1" applyFill="1" applyBorder="1" applyAlignment="1">
      <alignment/>
    </xf>
    <xf numFmtId="0" fontId="6" fillId="3" borderId="4" xfId="0" applyFont="1" applyFill="1" applyBorder="1" applyAlignment="1">
      <alignment/>
    </xf>
    <xf numFmtId="0" fontId="6" fillId="3" borderId="5" xfId="0" applyFont="1" applyFill="1" applyBorder="1" applyAlignment="1">
      <alignment/>
    </xf>
    <xf numFmtId="0" fontId="8" fillId="3" borderId="6" xfId="0" applyFont="1" applyFill="1" applyBorder="1" applyAlignment="1">
      <alignment/>
    </xf>
    <xf numFmtId="0" fontId="8" fillId="3" borderId="7"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8" fillId="3" borderId="9" xfId="0" applyFont="1" applyFill="1" applyBorder="1" applyAlignment="1">
      <alignment/>
    </xf>
    <xf numFmtId="0" fontId="5" fillId="3" borderId="10" xfId="0" applyFont="1" applyFill="1" applyBorder="1" applyAlignment="1">
      <alignment/>
    </xf>
    <xf numFmtId="1" fontId="8" fillId="3" borderId="2" xfId="0" applyNumberFormat="1" applyFont="1" applyFill="1" applyBorder="1" applyAlignment="1">
      <alignment horizontal="center"/>
    </xf>
    <xf numFmtId="0" fontId="4" fillId="0" borderId="11" xfId="0" applyFont="1" applyBorder="1" applyAlignment="1">
      <alignment/>
    </xf>
    <xf numFmtId="0" fontId="6" fillId="0" borderId="12" xfId="0" applyFont="1" applyFill="1" applyBorder="1" applyAlignment="1">
      <alignment/>
    </xf>
    <xf numFmtId="0" fontId="6" fillId="0" borderId="4" xfId="0" applyFont="1" applyFill="1" applyBorder="1" applyAlignment="1">
      <alignment/>
    </xf>
    <xf numFmtId="0" fontId="4" fillId="0" borderId="4" xfId="0" applyFont="1" applyFill="1" applyBorder="1" applyAlignment="1">
      <alignment/>
    </xf>
    <xf numFmtId="0" fontId="6" fillId="0" borderId="5" xfId="0" applyFont="1" applyFill="1" applyBorder="1" applyAlignment="1">
      <alignment/>
    </xf>
    <xf numFmtId="0" fontId="0" fillId="0" borderId="11" xfId="0" applyFont="1" applyFill="1" applyBorder="1" applyAlignment="1">
      <alignment/>
    </xf>
    <xf numFmtId="0" fontId="4" fillId="2" borderId="12" xfId="0" applyFont="1" applyFill="1" applyBorder="1" applyAlignment="1">
      <alignment/>
    </xf>
    <xf numFmtId="0" fontId="4" fillId="0" borderId="12" xfId="0" applyFont="1" applyFill="1" applyBorder="1" applyAlignment="1">
      <alignment horizontal="center"/>
    </xf>
    <xf numFmtId="0" fontId="4" fillId="0" borderId="5" xfId="0" applyFont="1" applyFill="1" applyBorder="1" applyAlignment="1">
      <alignment horizontal="center"/>
    </xf>
    <xf numFmtId="0" fontId="6" fillId="0" borderId="3" xfId="0" applyFont="1" applyFill="1" applyBorder="1" applyAlignment="1">
      <alignment/>
    </xf>
    <xf numFmtId="0" fontId="6" fillId="0" borderId="4" xfId="0" applyFont="1" applyFill="1" applyBorder="1" applyAlignment="1">
      <alignment horizontal="center"/>
    </xf>
    <xf numFmtId="0" fontId="4" fillId="0" borderId="3" xfId="0" applyFont="1" applyFill="1" applyBorder="1" applyAlignment="1">
      <alignment/>
    </xf>
    <xf numFmtId="0" fontId="4" fillId="0" borderId="4" xfId="0" applyFont="1" applyFill="1" applyBorder="1" applyAlignment="1">
      <alignment horizontal="center"/>
    </xf>
    <xf numFmtId="0" fontId="4" fillId="2" borderId="13" xfId="0" applyFont="1" applyFill="1" applyBorder="1" applyAlignment="1">
      <alignment/>
    </xf>
    <xf numFmtId="0" fontId="8" fillId="3" borderId="14" xfId="0" applyFont="1" applyFill="1" applyBorder="1" applyAlignment="1">
      <alignment/>
    </xf>
    <xf numFmtId="0" fontId="5" fillId="3" borderId="11" xfId="0" applyFont="1" applyFill="1" applyBorder="1" applyAlignment="1">
      <alignment/>
    </xf>
    <xf numFmtId="0" fontId="8" fillId="3" borderId="11" xfId="0" applyFont="1" applyFill="1" applyBorder="1" applyAlignment="1">
      <alignment/>
    </xf>
    <xf numFmtId="0" fontId="8" fillId="3" borderId="13" xfId="0" applyFont="1" applyFill="1" applyBorder="1" applyAlignment="1">
      <alignment horizontal="center"/>
    </xf>
    <xf numFmtId="0" fontId="4" fillId="2" borderId="7" xfId="0" applyFont="1" applyFill="1" applyBorder="1" applyAlignment="1">
      <alignment horizontal="left"/>
    </xf>
    <xf numFmtId="0" fontId="4" fillId="0" borderId="10" xfId="0" applyFont="1" applyBorder="1" applyAlignment="1">
      <alignment horizontal="left"/>
    </xf>
    <xf numFmtId="0" fontId="6" fillId="0" borderId="3" xfId="0" applyFont="1" applyFill="1" applyBorder="1" applyAlignment="1">
      <alignment horizontal="center" vertical="center"/>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0" fontId="8" fillId="3" borderId="12" xfId="0" applyFont="1" applyFill="1" applyBorder="1" applyAlignment="1">
      <alignment/>
    </xf>
    <xf numFmtId="0" fontId="5" fillId="3" borderId="12" xfId="0" applyFont="1" applyFill="1" applyBorder="1" applyAlignment="1">
      <alignment/>
    </xf>
    <xf numFmtId="0" fontId="8" fillId="3" borderId="12" xfId="0" applyFont="1" applyFill="1" applyBorder="1" applyAlignment="1">
      <alignment horizontal="center"/>
    </xf>
    <xf numFmtId="0" fontId="4" fillId="0" borderId="7" xfId="0" applyFont="1" applyBorder="1" applyAlignment="1">
      <alignment horizontal="left"/>
    </xf>
    <xf numFmtId="0" fontId="4" fillId="2" borderId="10" xfId="0" applyFont="1" applyFill="1" applyBorder="1" applyAlignment="1">
      <alignment/>
    </xf>
    <xf numFmtId="0" fontId="6" fillId="0" borderId="5"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12" xfId="0" applyFont="1" applyBorder="1" applyAlignment="1">
      <alignment horizontal="center"/>
    </xf>
    <xf numFmtId="0" fontId="4" fillId="0" borderId="10" xfId="0" applyFont="1" applyBorder="1" applyAlignment="1">
      <alignment/>
    </xf>
    <xf numFmtId="0" fontId="0" fillId="0" borderId="7" xfId="0" applyFont="1" applyFill="1" applyBorder="1" applyAlignment="1">
      <alignment/>
    </xf>
    <xf numFmtId="1" fontId="11" fillId="0" borderId="3" xfId="0" applyNumberFormat="1" applyFont="1" applyFill="1" applyBorder="1" applyAlignment="1">
      <alignment horizontal="center"/>
    </xf>
    <xf numFmtId="0" fontId="4" fillId="0" borderId="2" xfId="0" applyFont="1" applyBorder="1" applyAlignment="1">
      <alignment/>
    </xf>
    <xf numFmtId="0" fontId="6" fillId="0" borderId="11" xfId="0" applyFont="1" applyFill="1" applyBorder="1" applyAlignment="1">
      <alignment/>
    </xf>
    <xf numFmtId="1" fontId="6" fillId="0" borderId="11" xfId="0" applyNumberFormat="1" applyFont="1" applyFill="1" applyBorder="1" applyAlignment="1">
      <alignment horizontal="center"/>
    </xf>
    <xf numFmtId="0" fontId="6" fillId="0" borderId="11" xfId="0" applyFont="1" applyBorder="1" applyAlignment="1">
      <alignment/>
    </xf>
    <xf numFmtId="1" fontId="13" fillId="3" borderId="13" xfId="0" applyNumberFormat="1" applyFont="1" applyFill="1" applyBorder="1" applyAlignment="1">
      <alignment horizontal="center"/>
    </xf>
    <xf numFmtId="1" fontId="4" fillId="0" borderId="4" xfId="0" applyNumberFormat="1" applyFont="1" applyBorder="1" applyAlignment="1">
      <alignment horizontal="center"/>
    </xf>
    <xf numFmtId="0" fontId="0" fillId="0" borderId="8" xfId="0" applyFill="1" applyBorder="1" applyAlignment="1">
      <alignment/>
    </xf>
    <xf numFmtId="0" fontId="16" fillId="0" borderId="7" xfId="0" applyFont="1" applyFill="1" applyBorder="1" applyAlignment="1">
      <alignment horizontal="center" vertical="center"/>
    </xf>
    <xf numFmtId="0" fontId="16" fillId="0" borderId="7" xfId="0" applyFont="1" applyFill="1" applyBorder="1" applyAlignment="1">
      <alignment horizontal="center"/>
    </xf>
    <xf numFmtId="0" fontId="19" fillId="0" borderId="7" xfId="0" applyFont="1" applyFill="1" applyBorder="1" applyAlignment="1">
      <alignment horizontal="center"/>
    </xf>
    <xf numFmtId="0" fontId="4" fillId="0" borderId="13" xfId="0" applyFont="1" applyBorder="1" applyAlignment="1">
      <alignment/>
    </xf>
    <xf numFmtId="1" fontId="11" fillId="0" borderId="11" xfId="0" applyNumberFormat="1" applyFont="1" applyFill="1" applyBorder="1" applyAlignment="1">
      <alignment horizontal="center"/>
    </xf>
    <xf numFmtId="0" fontId="17" fillId="0" borderId="11" xfId="0" applyFont="1" applyFill="1" applyBorder="1" applyAlignment="1">
      <alignment textRotation="90" wrapText="1"/>
    </xf>
    <xf numFmtId="0" fontId="4" fillId="0" borderId="5" xfId="0" applyFont="1" applyBorder="1" applyAlignment="1">
      <alignment horizontal="center"/>
    </xf>
    <xf numFmtId="1" fontId="4" fillId="0" borderId="5" xfId="0" applyNumberFormat="1" applyFont="1" applyBorder="1" applyAlignment="1">
      <alignment horizontal="center"/>
    </xf>
    <xf numFmtId="0" fontId="4" fillId="3" borderId="12" xfId="0" applyFont="1" applyFill="1" applyBorder="1" applyAlignment="1">
      <alignment/>
    </xf>
    <xf numFmtId="1" fontId="11" fillId="0" borderId="0" xfId="0" applyNumberFormat="1" applyFont="1" applyFill="1" applyBorder="1" applyAlignment="1">
      <alignment horizontal="center"/>
    </xf>
    <xf numFmtId="0" fontId="6" fillId="0" borderId="10" xfId="0" applyFont="1" applyFill="1" applyBorder="1" applyAlignment="1">
      <alignment/>
    </xf>
    <xf numFmtId="0" fontId="0" fillId="0" borderId="10" xfId="0" applyFont="1" applyFill="1" applyBorder="1" applyAlignment="1">
      <alignment/>
    </xf>
    <xf numFmtId="1" fontId="11" fillId="0" borderId="12" xfId="0" applyNumberFormat="1" applyFont="1" applyFill="1" applyBorder="1" applyAlignment="1">
      <alignment horizontal="center"/>
    </xf>
    <xf numFmtId="0" fontId="17" fillId="0" borderId="0" xfId="0" applyFont="1" applyFill="1" applyBorder="1" applyAlignment="1">
      <alignment textRotation="90" wrapText="1"/>
    </xf>
    <xf numFmtId="0" fontId="12" fillId="0" borderId="0" xfId="0" applyFont="1" applyAlignment="1" applyProtection="1">
      <alignment/>
      <protection locked="0"/>
    </xf>
    <xf numFmtId="0" fontId="8" fillId="3" borderId="11" xfId="0" applyFont="1" applyFill="1" applyBorder="1" applyAlignment="1">
      <alignment/>
    </xf>
    <xf numFmtId="0" fontId="8" fillId="3" borderId="13" xfId="0" applyFont="1" applyFill="1" applyBorder="1" applyAlignment="1">
      <alignment/>
    </xf>
    <xf numFmtId="0" fontId="9" fillId="3" borderId="15" xfId="0" applyFont="1" applyFill="1" applyBorder="1" applyAlignment="1">
      <alignment vertical="top" wrapText="1"/>
    </xf>
    <xf numFmtId="0" fontId="0" fillId="3" borderId="0" xfId="0" applyFill="1" applyBorder="1" applyAlignment="1">
      <alignment vertical="top" wrapText="1"/>
    </xf>
    <xf numFmtId="0" fontId="0" fillId="3" borderId="1" xfId="0" applyFill="1" applyBorder="1" applyAlignment="1">
      <alignment vertical="top" wrapText="1"/>
    </xf>
    <xf numFmtId="0" fontId="0" fillId="3" borderId="15" xfId="0" applyFill="1" applyBorder="1" applyAlignment="1">
      <alignmen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0" xfId="0" applyFont="1" applyBorder="1" applyAlignment="1">
      <alignment/>
    </xf>
    <xf numFmtId="0" fontId="0" fillId="0" borderId="0" xfId="0" applyBorder="1" applyAlignment="1">
      <alignment/>
    </xf>
    <xf numFmtId="14" fontId="4" fillId="0" borderId="10" xfId="0" applyNumberFormat="1" applyFont="1" applyBorder="1" applyAlignment="1">
      <alignment horizontal="left"/>
    </xf>
    <xf numFmtId="0" fontId="0" fillId="0" borderId="10" xfId="0" applyBorder="1" applyAlignment="1">
      <alignment/>
    </xf>
    <xf numFmtId="0" fontId="0" fillId="3" borderId="1"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2" xfId="0" applyFill="1" applyBorder="1" applyAlignment="1">
      <alignment/>
    </xf>
    <xf numFmtId="0" fontId="17" fillId="3" borderId="15" xfId="0" applyFont="1" applyFill="1" applyBorder="1" applyAlignment="1">
      <alignment textRotation="90" wrapText="1"/>
    </xf>
    <xf numFmtId="0" fontId="6" fillId="3" borderId="15" xfId="0" applyFont="1" applyFill="1" applyBorder="1" applyAlignment="1">
      <alignment textRotation="90" wrapText="1"/>
    </xf>
    <xf numFmtId="0" fontId="17" fillId="3" borderId="3" xfId="0" applyFont="1" applyFill="1" applyBorder="1" applyAlignment="1">
      <alignment textRotation="90" wrapText="1"/>
    </xf>
    <xf numFmtId="0" fontId="17" fillId="3" borderId="4" xfId="0" applyFont="1" applyFill="1" applyBorder="1" applyAlignment="1">
      <alignment textRotation="90" wrapText="1"/>
    </xf>
    <xf numFmtId="0" fontId="6" fillId="0" borderId="3" xfId="0" applyFont="1" applyFill="1" applyBorder="1" applyAlignment="1">
      <alignment horizontal="center" vertical="center"/>
    </xf>
    <xf numFmtId="0" fontId="0" fillId="0" borderId="4" xfId="0" applyFill="1" applyBorder="1" applyAlignment="1">
      <alignment/>
    </xf>
    <xf numFmtId="0" fontId="0" fillId="0" borderId="5" xfId="0" applyFill="1" applyBorder="1" applyAlignment="1">
      <alignment/>
    </xf>
    <xf numFmtId="0" fontId="16" fillId="4" borderId="6" xfId="0" applyFont="1" applyFill="1" applyBorder="1" applyAlignment="1">
      <alignment horizontal="center" vertic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4" fillId="0" borderId="7" xfId="0" applyFont="1" applyFill="1" applyBorder="1" applyAlignment="1">
      <alignment/>
    </xf>
    <xf numFmtId="0" fontId="0" fillId="0" borderId="7" xfId="0" applyFill="1" applyBorder="1" applyAlignment="1">
      <alignment/>
    </xf>
    <xf numFmtId="0" fontId="13" fillId="3" borderId="12" xfId="0" applyFont="1" applyFill="1" applyBorder="1" applyAlignment="1">
      <alignment/>
    </xf>
    <xf numFmtId="0" fontId="14" fillId="0" borderId="12" xfId="0" applyFont="1" applyBorder="1" applyAlignment="1">
      <alignment/>
    </xf>
    <xf numFmtId="0" fontId="14" fillId="0" borderId="14" xfId="0" applyFont="1" applyBorder="1" applyAlignment="1">
      <alignment/>
    </xf>
    <xf numFmtId="0" fontId="9" fillId="3" borderId="9" xfId="0" applyFont="1" applyFill="1" applyBorder="1" applyAlignment="1">
      <alignment vertical="top" wrapText="1"/>
    </xf>
    <xf numFmtId="0" fontId="0" fillId="3" borderId="10" xfId="0" applyFill="1" applyBorder="1" applyAlignment="1">
      <alignment vertical="top" wrapText="1"/>
    </xf>
    <xf numFmtId="0" fontId="15" fillId="0" borderId="0" xfId="0" applyFont="1" applyBorder="1" applyAlignment="1">
      <alignmen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3" borderId="3" xfId="0" applyFont="1" applyFill="1" applyBorder="1" applyAlignment="1">
      <alignment textRotation="90" wrapText="1"/>
    </xf>
    <xf numFmtId="0" fontId="6" fillId="3" borderId="4" xfId="0" applyFont="1" applyFill="1" applyBorder="1" applyAlignment="1">
      <alignment textRotation="90" wrapText="1"/>
    </xf>
    <xf numFmtId="0" fontId="6" fillId="3" borderId="5" xfId="0" applyFont="1" applyFill="1" applyBorder="1" applyAlignment="1">
      <alignment textRotation="90" wrapText="1"/>
    </xf>
    <xf numFmtId="0" fontId="4" fillId="0" borderId="15" xfId="0" applyFont="1" applyBorder="1" applyAlignment="1">
      <alignment horizontal="center"/>
    </xf>
    <xf numFmtId="0" fontId="0" fillId="0" borderId="1" xfId="0" applyFont="1" applyBorder="1" applyAlignment="1">
      <alignment/>
    </xf>
    <xf numFmtId="0" fontId="4" fillId="0" borderId="9" xfId="0" applyFont="1" applyBorder="1" applyAlignment="1">
      <alignment horizontal="center"/>
    </xf>
    <xf numFmtId="0" fontId="4" fillId="0" borderId="2" xfId="0" applyFont="1" applyBorder="1" applyAlignment="1">
      <alignment horizontal="center"/>
    </xf>
    <xf numFmtId="0" fontId="17" fillId="3" borderId="5" xfId="0" applyFont="1" applyFill="1" applyBorder="1" applyAlignment="1">
      <alignment textRotation="90" wrapText="1"/>
    </xf>
    <xf numFmtId="0" fontId="6" fillId="0" borderId="12" xfId="0" applyFont="1" applyBorder="1" applyAlignment="1">
      <alignment horizontal="center"/>
    </xf>
    <xf numFmtId="0" fontId="0" fillId="0" borderId="1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09"/>
  <sheetViews>
    <sheetView tabSelected="1" workbookViewId="0" topLeftCell="A9">
      <selection activeCell="E56" sqref="E56"/>
    </sheetView>
  </sheetViews>
  <sheetFormatPr defaultColWidth="9.140625" defaultRowHeight="12.75"/>
  <cols>
    <col min="1" max="1" width="9.421875" style="1" customWidth="1"/>
    <col min="2" max="2" width="21.7109375" style="1" customWidth="1"/>
    <col min="3" max="3" width="35.421875" style="1" bestFit="1" customWidth="1"/>
    <col min="4" max="4" width="14.421875" style="1" customWidth="1"/>
    <col min="5" max="5" width="7.421875" style="1" bestFit="1" customWidth="1"/>
    <col min="6" max="6" width="29.8515625" style="1" customWidth="1"/>
    <col min="7" max="7" width="9.7109375" style="1" customWidth="1"/>
    <col min="8" max="16384" width="9.140625" style="1" customWidth="1"/>
  </cols>
  <sheetData>
    <row r="1" spans="1:4" ht="39" customHeight="1">
      <c r="A1" s="115" t="s">
        <v>51</v>
      </c>
      <c r="B1" s="116"/>
      <c r="C1" s="116"/>
      <c r="D1" s="117"/>
    </row>
    <row r="2" spans="1:4" ht="11.25" customHeight="1">
      <c r="A2" s="76"/>
      <c r="B2" s="77"/>
      <c r="C2" s="78"/>
      <c r="D2" s="77"/>
    </row>
    <row r="3" spans="1:4" ht="12.75">
      <c r="A3" s="23" t="s">
        <v>89</v>
      </c>
      <c r="B3" s="118"/>
      <c r="C3" s="119"/>
      <c r="D3" s="75"/>
    </row>
    <row r="4" spans="1:4" ht="12.75">
      <c r="A4" s="24" t="s">
        <v>93</v>
      </c>
      <c r="B4" s="100"/>
      <c r="C4" s="101"/>
      <c r="D4" s="21"/>
    </row>
    <row r="5" spans="1:4" ht="12.75">
      <c r="A5" s="24" t="s">
        <v>90</v>
      </c>
      <c r="B5" s="100"/>
      <c r="C5" s="101"/>
      <c r="D5" s="21"/>
    </row>
    <row r="6" spans="1:5" ht="12.75">
      <c r="A6" s="24" t="s">
        <v>91</v>
      </c>
      <c r="B6" s="100"/>
      <c r="C6" s="101"/>
      <c r="D6" s="21"/>
      <c r="E6" s="2"/>
    </row>
    <row r="7" spans="1:4" ht="12.75">
      <c r="A7" s="25" t="s">
        <v>92</v>
      </c>
      <c r="B7" s="102"/>
      <c r="C7" s="103"/>
      <c r="D7" s="22"/>
    </row>
    <row r="8" spans="1:4" ht="12" customHeight="1">
      <c r="A8" s="12"/>
      <c r="B8" s="12"/>
      <c r="C8" s="12"/>
      <c r="D8" s="12"/>
    </row>
    <row r="9" spans="1:4" ht="18">
      <c r="A9" s="26" t="s">
        <v>94</v>
      </c>
      <c r="B9" s="27" t="s">
        <v>81</v>
      </c>
      <c r="C9" s="28"/>
      <c r="D9" s="29"/>
    </row>
    <row r="10" spans="1:4" ht="12.75">
      <c r="A10" s="93" t="s">
        <v>98</v>
      </c>
      <c r="B10" s="94"/>
      <c r="C10" s="94"/>
      <c r="D10" s="95"/>
    </row>
    <row r="11" spans="1:4" ht="12.75">
      <c r="A11" s="96"/>
      <c r="B11" s="94"/>
      <c r="C11" s="94"/>
      <c r="D11" s="95"/>
    </row>
    <row r="12" spans="1:4" ht="18.75" customHeight="1">
      <c r="A12" s="96"/>
      <c r="B12" s="94"/>
      <c r="C12" s="94"/>
      <c r="D12" s="95"/>
    </row>
    <row r="13" spans="1:4" ht="4.5" customHeight="1">
      <c r="A13" s="33"/>
      <c r="B13" s="33"/>
      <c r="C13" s="33"/>
      <c r="D13" s="33"/>
    </row>
    <row r="14" spans="1:8" ht="12.75">
      <c r="A14" s="108" t="s">
        <v>2</v>
      </c>
      <c r="B14" s="37" t="s">
        <v>83</v>
      </c>
      <c r="C14" s="66"/>
      <c r="D14" s="41"/>
      <c r="E14" s="14" t="s">
        <v>5</v>
      </c>
      <c r="H14" s="2"/>
    </row>
    <row r="15" spans="1:5" ht="12.75">
      <c r="A15" s="109"/>
      <c r="B15" s="35" t="s">
        <v>84</v>
      </c>
      <c r="C15" s="12"/>
      <c r="D15" s="42"/>
      <c r="E15" s="14"/>
    </row>
    <row r="16" spans="1:5" ht="12.75">
      <c r="A16" s="109"/>
      <c r="B16" s="36" t="s">
        <v>85</v>
      </c>
      <c r="C16" s="12"/>
      <c r="D16" s="43"/>
      <c r="E16" s="14"/>
    </row>
    <row r="17" spans="1:8" ht="12.75">
      <c r="A17" s="109"/>
      <c r="B17" s="36" t="s">
        <v>86</v>
      </c>
      <c r="C17" s="12"/>
      <c r="D17" s="41"/>
      <c r="E17" s="14" t="s">
        <v>5</v>
      </c>
      <c r="H17" s="2"/>
    </row>
    <row r="18" spans="1:8" ht="12.75">
      <c r="A18" s="109"/>
      <c r="B18" s="34" t="s">
        <v>88</v>
      </c>
      <c r="C18" s="39"/>
      <c r="D18" s="41"/>
      <c r="E18" s="14" t="s">
        <v>6</v>
      </c>
      <c r="H18" s="2"/>
    </row>
    <row r="19" spans="1:5" ht="14.25">
      <c r="A19" s="109"/>
      <c r="B19" s="10" t="s">
        <v>8</v>
      </c>
      <c r="C19" s="67"/>
      <c r="D19" s="68" t="e">
        <f>(D14-D17)/D18</f>
        <v>#DIV/0!</v>
      </c>
      <c r="E19" s="13" t="s">
        <v>97</v>
      </c>
    </row>
    <row r="20" spans="1:5" s="12" customFormat="1" ht="3.75" customHeight="1">
      <c r="A20" s="70"/>
      <c r="B20" s="38"/>
      <c r="C20" s="71"/>
      <c r="D20" s="72"/>
      <c r="E20" s="15"/>
    </row>
    <row r="21" spans="1:7" ht="15">
      <c r="A21" s="108" t="s">
        <v>3</v>
      </c>
      <c r="B21" s="37" t="s">
        <v>83</v>
      </c>
      <c r="C21" s="69"/>
      <c r="D21" s="41"/>
      <c r="E21" s="14" t="s">
        <v>5</v>
      </c>
      <c r="F21" s="5"/>
      <c r="G21" s="6"/>
    </row>
    <row r="22" spans="1:7" ht="15">
      <c r="A22" s="108"/>
      <c r="B22" s="35" t="s">
        <v>84</v>
      </c>
      <c r="C22" s="12"/>
      <c r="D22" s="44"/>
      <c r="E22" s="14"/>
      <c r="F22" s="5"/>
      <c r="G22" s="6"/>
    </row>
    <row r="23" spans="1:7" ht="15">
      <c r="A23" s="108"/>
      <c r="B23" s="36" t="s">
        <v>85</v>
      </c>
      <c r="C23" s="12"/>
      <c r="D23" s="45"/>
      <c r="E23" s="14"/>
      <c r="F23" s="5"/>
      <c r="G23" s="6"/>
    </row>
    <row r="24" spans="1:7" ht="15">
      <c r="A24" s="108"/>
      <c r="B24" s="36" t="s">
        <v>86</v>
      </c>
      <c r="C24" s="12"/>
      <c r="D24" s="41"/>
      <c r="E24" s="14" t="s">
        <v>5</v>
      </c>
      <c r="F24" s="5"/>
      <c r="G24" s="6"/>
    </row>
    <row r="25" spans="1:7" ht="15">
      <c r="A25" s="108"/>
      <c r="B25" s="34" t="s">
        <v>88</v>
      </c>
      <c r="C25" s="46"/>
      <c r="D25" s="40"/>
      <c r="E25" s="14" t="s">
        <v>6</v>
      </c>
      <c r="F25" s="5"/>
      <c r="G25" s="6"/>
    </row>
    <row r="26" spans="1:8" ht="14.25">
      <c r="A26" s="108"/>
      <c r="B26" s="10" t="s">
        <v>8</v>
      </c>
      <c r="C26" s="11"/>
      <c r="D26" s="68" t="e">
        <f>(D21-D24)/D25</f>
        <v>#DIV/0!</v>
      </c>
      <c r="E26" s="13" t="s">
        <v>97</v>
      </c>
      <c r="F26" s="7"/>
      <c r="G26" s="7"/>
      <c r="H26" s="2"/>
    </row>
    <row r="27" spans="1:8" ht="4.5" customHeight="1">
      <c r="A27" s="70"/>
      <c r="B27" s="38"/>
      <c r="C27" s="71"/>
      <c r="D27" s="72"/>
      <c r="E27" s="16"/>
      <c r="F27" s="7"/>
      <c r="G27" s="7"/>
      <c r="H27" s="2"/>
    </row>
    <row r="28" spans="1:5" ht="12.75">
      <c r="A28" s="110" t="s">
        <v>4</v>
      </c>
      <c r="B28" s="34" t="s">
        <v>83</v>
      </c>
      <c r="C28" s="79"/>
      <c r="D28" s="40"/>
      <c r="E28" s="14" t="s">
        <v>5</v>
      </c>
    </row>
    <row r="29" spans="1:5" ht="12.75">
      <c r="A29" s="111"/>
      <c r="B29" s="35" t="s">
        <v>84</v>
      </c>
      <c r="C29" s="12"/>
      <c r="D29" s="44"/>
      <c r="E29" s="14"/>
    </row>
    <row r="30" spans="1:5" ht="12.75">
      <c r="A30" s="111"/>
      <c r="B30" s="36" t="s">
        <v>85</v>
      </c>
      <c r="C30" s="12"/>
      <c r="D30" s="45"/>
      <c r="E30" s="14"/>
    </row>
    <row r="31" spans="1:5" ht="12.75">
      <c r="A31" s="111"/>
      <c r="B31" s="36" t="s">
        <v>86</v>
      </c>
      <c r="C31" s="12"/>
      <c r="D31" s="41"/>
      <c r="E31" s="14" t="s">
        <v>5</v>
      </c>
    </row>
    <row r="32" spans="1:5" ht="12.75">
      <c r="A32" s="111"/>
      <c r="B32" s="34" t="s">
        <v>88</v>
      </c>
      <c r="C32" s="46"/>
      <c r="D32" s="40"/>
      <c r="E32" s="14" t="s">
        <v>6</v>
      </c>
    </row>
    <row r="33" spans="1:5" ht="14.25">
      <c r="A33" s="111"/>
      <c r="B33" s="10" t="s">
        <v>8</v>
      </c>
      <c r="C33" s="11"/>
      <c r="D33" s="68" t="e">
        <f>(D28-D31)/D32</f>
        <v>#DIV/0!</v>
      </c>
      <c r="E33" s="13" t="s">
        <v>97</v>
      </c>
    </row>
    <row r="34" spans="1:5" ht="3" customHeight="1">
      <c r="A34" s="81"/>
      <c r="B34" s="70"/>
      <c r="C34" s="38"/>
      <c r="D34" s="80"/>
      <c r="E34" s="13"/>
    </row>
    <row r="35" spans="1:5" ht="12.75" customHeight="1">
      <c r="A35" s="110" t="s">
        <v>7</v>
      </c>
      <c r="B35" s="34" t="s">
        <v>83</v>
      </c>
      <c r="C35" s="79"/>
      <c r="D35" s="40"/>
      <c r="E35" s="14" t="s">
        <v>5</v>
      </c>
    </row>
    <row r="36" spans="1:5" ht="12.75">
      <c r="A36" s="111"/>
      <c r="B36" s="35" t="s">
        <v>84</v>
      </c>
      <c r="C36" s="12"/>
      <c r="D36" s="44"/>
      <c r="E36" s="14"/>
    </row>
    <row r="37" spans="1:5" ht="12.75">
      <c r="A37" s="111"/>
      <c r="B37" s="36" t="s">
        <v>85</v>
      </c>
      <c r="C37" s="12"/>
      <c r="D37" s="45"/>
      <c r="E37" s="14"/>
    </row>
    <row r="38" spans="1:5" ht="12.75" customHeight="1">
      <c r="A38" s="111"/>
      <c r="B38" s="36" t="s">
        <v>86</v>
      </c>
      <c r="C38" s="12"/>
      <c r="D38" s="41"/>
      <c r="E38" s="14" t="s">
        <v>5</v>
      </c>
    </row>
    <row r="39" spans="1:5" ht="12.75">
      <c r="A39" s="111"/>
      <c r="B39" s="34" t="s">
        <v>88</v>
      </c>
      <c r="C39" s="46"/>
      <c r="D39" s="40"/>
      <c r="E39" s="14" t="s">
        <v>6</v>
      </c>
    </row>
    <row r="40" spans="1:5" ht="14.25">
      <c r="A40" s="135"/>
      <c r="B40" s="86" t="s">
        <v>8</v>
      </c>
      <c r="C40" s="87"/>
      <c r="D40" s="88" t="e">
        <f>(D35-D38)/D39</f>
        <v>#DIV/0!</v>
      </c>
      <c r="E40" s="13" t="s">
        <v>97</v>
      </c>
    </row>
    <row r="41" spans="1:5" ht="2.25" customHeight="1">
      <c r="A41" s="89"/>
      <c r="B41" s="10"/>
      <c r="C41" s="11"/>
      <c r="D41" s="85"/>
      <c r="E41" s="13"/>
    </row>
    <row r="42" spans="1:5" ht="12.75">
      <c r="A42" s="110" t="s">
        <v>11</v>
      </c>
      <c r="B42" s="34" t="s">
        <v>83</v>
      </c>
      <c r="C42" s="79"/>
      <c r="D42" s="40"/>
      <c r="E42" s="14" t="s">
        <v>5</v>
      </c>
    </row>
    <row r="43" spans="1:5" ht="12.75">
      <c r="A43" s="111"/>
      <c r="B43" s="35" t="s">
        <v>84</v>
      </c>
      <c r="C43" s="12"/>
      <c r="D43" s="44"/>
      <c r="E43" s="14"/>
    </row>
    <row r="44" spans="1:5" ht="12.75">
      <c r="A44" s="111"/>
      <c r="B44" s="36" t="s">
        <v>85</v>
      </c>
      <c r="C44" s="12"/>
      <c r="D44" s="45"/>
      <c r="E44" s="14"/>
    </row>
    <row r="45" spans="1:5" ht="12.75">
      <c r="A45" s="111"/>
      <c r="B45" s="36" t="s">
        <v>86</v>
      </c>
      <c r="C45" s="12"/>
      <c r="D45" s="41"/>
      <c r="E45" s="14" t="s">
        <v>5</v>
      </c>
    </row>
    <row r="46" spans="1:5" ht="12.75">
      <c r="A46" s="111"/>
      <c r="B46" s="34" t="s">
        <v>88</v>
      </c>
      <c r="C46" s="46"/>
      <c r="D46" s="40"/>
      <c r="E46" s="14" t="s">
        <v>6</v>
      </c>
    </row>
    <row r="47" spans="1:5" ht="14.25">
      <c r="A47" s="135"/>
      <c r="B47" s="86" t="s">
        <v>8</v>
      </c>
      <c r="C47" s="87"/>
      <c r="D47" s="88" t="e">
        <f>(D42-D45)/D46</f>
        <v>#DIV/0!</v>
      </c>
      <c r="E47" s="13" t="s">
        <v>97</v>
      </c>
    </row>
    <row r="48" spans="1:5" ht="2.25" customHeight="1">
      <c r="A48" s="89"/>
      <c r="B48" s="10"/>
      <c r="C48" s="11"/>
      <c r="D48" s="85"/>
      <c r="E48" s="13"/>
    </row>
    <row r="49" spans="1:5" ht="12.75">
      <c r="A49" s="110" t="s">
        <v>12</v>
      </c>
      <c r="B49" s="34" t="s">
        <v>83</v>
      </c>
      <c r="C49" s="79"/>
      <c r="D49" s="40"/>
      <c r="E49" s="14" t="s">
        <v>5</v>
      </c>
    </row>
    <row r="50" spans="1:5" ht="12.75">
      <c r="A50" s="111"/>
      <c r="B50" s="35" t="s">
        <v>84</v>
      </c>
      <c r="C50" s="12"/>
      <c r="D50" s="44"/>
      <c r="E50" s="14"/>
    </row>
    <row r="51" spans="1:5" ht="12.75">
      <c r="A51" s="111"/>
      <c r="B51" s="36" t="s">
        <v>85</v>
      </c>
      <c r="C51" s="12"/>
      <c r="D51" s="45"/>
      <c r="E51" s="14"/>
    </row>
    <row r="52" spans="1:5" ht="12.75">
      <c r="A52" s="111"/>
      <c r="B52" s="36" t="s">
        <v>86</v>
      </c>
      <c r="C52" s="12"/>
      <c r="D52" s="41"/>
      <c r="E52" s="14" t="s">
        <v>5</v>
      </c>
    </row>
    <row r="53" spans="1:5" ht="12.75">
      <c r="A53" s="111"/>
      <c r="B53" s="34" t="s">
        <v>88</v>
      </c>
      <c r="C53" s="46"/>
      <c r="D53" s="40"/>
      <c r="E53" s="14" t="s">
        <v>6</v>
      </c>
    </row>
    <row r="54" spans="1:5" ht="14.25">
      <c r="A54" s="135"/>
      <c r="B54" s="86" t="s">
        <v>8</v>
      </c>
      <c r="C54" s="87"/>
      <c r="D54" s="88" t="e">
        <f>(D49-D52)/D53</f>
        <v>#DIV/0!</v>
      </c>
      <c r="E54" s="13" t="s">
        <v>97</v>
      </c>
    </row>
    <row r="55" spans="1:5" ht="3" customHeight="1">
      <c r="A55" s="81"/>
      <c r="B55" s="70"/>
      <c r="C55" s="38"/>
      <c r="D55" s="80"/>
      <c r="E55" s="13"/>
    </row>
    <row r="56" spans="1:5" ht="18">
      <c r="A56" s="30" t="s">
        <v>87</v>
      </c>
      <c r="B56" s="31"/>
      <c r="C56" s="31"/>
      <c r="D56" s="32" t="e">
        <f>D19+D26+D33+D40+D47+D54</f>
        <v>#DIV/0!</v>
      </c>
      <c r="E56" s="13" t="s">
        <v>97</v>
      </c>
    </row>
    <row r="57" spans="1:5" s="7" customFormat="1" ht="11.25" customHeight="1">
      <c r="A57" s="4"/>
      <c r="B57" s="5"/>
      <c r="C57" s="6"/>
      <c r="D57" s="18"/>
      <c r="E57" s="17"/>
    </row>
    <row r="58" spans="1:5" ht="18">
      <c r="A58" s="47" t="s">
        <v>95</v>
      </c>
      <c r="B58" s="91" t="s">
        <v>19</v>
      </c>
      <c r="C58" s="91"/>
      <c r="D58" s="92"/>
      <c r="E58" s="14"/>
    </row>
    <row r="59" spans="1:5" ht="3" customHeight="1">
      <c r="A59" s="12"/>
      <c r="B59" s="12"/>
      <c r="C59" s="12"/>
      <c r="D59" s="12"/>
      <c r="E59" s="14"/>
    </row>
    <row r="60" spans="1:5" ht="15.75" customHeight="1">
      <c r="A60" s="128" t="s">
        <v>40</v>
      </c>
      <c r="B60" s="54" t="s">
        <v>53</v>
      </c>
      <c r="C60" s="51"/>
      <c r="D60" s="112"/>
      <c r="E60" s="125" t="s">
        <v>97</v>
      </c>
    </row>
    <row r="61" spans="1:5" ht="15.75" customHeight="1">
      <c r="A61" s="129"/>
      <c r="B61" s="55" t="s">
        <v>43</v>
      </c>
      <c r="C61" s="19"/>
      <c r="D61" s="113"/>
      <c r="E61" s="125"/>
    </row>
    <row r="62" spans="1:5" ht="15.75" customHeight="1">
      <c r="A62" s="129"/>
      <c r="B62" s="55" t="s">
        <v>119</v>
      </c>
      <c r="C62" s="19"/>
      <c r="D62" s="113"/>
      <c r="E62" s="125"/>
    </row>
    <row r="63" spans="1:5" ht="15.75" customHeight="1">
      <c r="A63" s="130"/>
      <c r="B63" s="56" t="s">
        <v>120</v>
      </c>
      <c r="C63" s="52"/>
      <c r="D63" s="114"/>
      <c r="E63" s="125"/>
    </row>
    <row r="64" spans="1:5" ht="15.75" customHeight="1">
      <c r="A64" s="128" t="s">
        <v>41</v>
      </c>
      <c r="B64" s="54" t="s">
        <v>53</v>
      </c>
      <c r="C64" s="51"/>
      <c r="D64" s="112"/>
      <c r="E64" s="125" t="s">
        <v>97</v>
      </c>
    </row>
    <row r="65" spans="1:5" ht="15.75" customHeight="1">
      <c r="A65" s="129"/>
      <c r="B65" s="55" t="s">
        <v>119</v>
      </c>
      <c r="C65" s="19"/>
      <c r="D65" s="113"/>
      <c r="E65" s="125"/>
    </row>
    <row r="66" spans="1:5" ht="15.75" customHeight="1">
      <c r="A66" s="130"/>
      <c r="B66" s="56" t="s">
        <v>120</v>
      </c>
      <c r="C66" s="52"/>
      <c r="D66" s="114"/>
      <c r="E66" s="125"/>
    </row>
    <row r="67" spans="1:5" ht="15.75" customHeight="1">
      <c r="A67" s="128" t="s">
        <v>42</v>
      </c>
      <c r="B67" s="54" t="s">
        <v>53</v>
      </c>
      <c r="C67" s="51"/>
      <c r="D67" s="53"/>
      <c r="E67" s="16" t="s">
        <v>97</v>
      </c>
    </row>
    <row r="68" spans="1:5" ht="15.75" customHeight="1">
      <c r="A68" s="129"/>
      <c r="B68" s="55" t="s">
        <v>119</v>
      </c>
      <c r="C68" s="19"/>
      <c r="D68" s="126" t="s">
        <v>10</v>
      </c>
      <c r="E68" s="16"/>
    </row>
    <row r="69" spans="1:5" ht="16.5" customHeight="1">
      <c r="A69" s="130"/>
      <c r="B69" s="56" t="s">
        <v>120</v>
      </c>
      <c r="C69" s="52"/>
      <c r="D69" s="127"/>
      <c r="E69" s="16"/>
    </row>
    <row r="70" spans="1:5" ht="18">
      <c r="A70" s="47" t="s">
        <v>121</v>
      </c>
      <c r="B70" s="48"/>
      <c r="C70" s="49"/>
      <c r="D70" s="50">
        <f>MIN(D67,D64,D60)</f>
        <v>0</v>
      </c>
      <c r="E70" s="13" t="s">
        <v>97</v>
      </c>
    </row>
    <row r="71" spans="1:5" ht="11.25" customHeight="1">
      <c r="A71" s="12"/>
      <c r="B71" s="12"/>
      <c r="C71" s="12"/>
      <c r="D71" s="12"/>
      <c r="E71" s="14"/>
    </row>
    <row r="72" spans="1:5" ht="18">
      <c r="A72" s="26" t="s">
        <v>96</v>
      </c>
      <c r="B72" s="27" t="s">
        <v>82</v>
      </c>
      <c r="C72" s="28"/>
      <c r="D72" s="29"/>
      <c r="E72" s="14"/>
    </row>
    <row r="73" spans="1:5" ht="12.75">
      <c r="A73" s="93" t="s">
        <v>0</v>
      </c>
      <c r="B73" s="94"/>
      <c r="C73" s="94"/>
      <c r="D73" s="104"/>
      <c r="E73" s="14"/>
    </row>
    <row r="74" spans="1:5" ht="12.75">
      <c r="A74" s="96"/>
      <c r="B74" s="94"/>
      <c r="C74" s="94"/>
      <c r="D74" s="104"/>
      <c r="E74" s="14"/>
    </row>
    <row r="75" spans="1:5" ht="12.75">
      <c r="A75" s="96"/>
      <c r="B75" s="94"/>
      <c r="C75" s="94"/>
      <c r="D75" s="104"/>
      <c r="E75" s="14"/>
    </row>
    <row r="76" spans="1:5" ht="12.75">
      <c r="A76" s="96"/>
      <c r="B76" s="94"/>
      <c r="C76" s="94"/>
      <c r="D76" s="104"/>
      <c r="E76" s="14"/>
    </row>
    <row r="77" spans="1:5" ht="19.5" customHeight="1">
      <c r="A77" s="105"/>
      <c r="B77" s="106"/>
      <c r="C77" s="106"/>
      <c r="D77" s="107"/>
      <c r="E77" s="14"/>
    </row>
    <row r="78" spans="1:5" ht="3.75" customHeight="1">
      <c r="A78" s="8"/>
      <c r="B78" s="8"/>
      <c r="C78" s="8"/>
      <c r="D78" s="3"/>
      <c r="E78" s="14"/>
    </row>
    <row r="79" spans="1:5" ht="17.25" customHeight="1">
      <c r="A79" s="97" t="str">
        <f>A14</f>
        <v>Area 1</v>
      </c>
      <c r="B79" s="42" t="s">
        <v>37</v>
      </c>
      <c r="C79" s="60"/>
      <c r="D79" s="63"/>
      <c r="E79" s="14" t="s">
        <v>1</v>
      </c>
    </row>
    <row r="80" spans="1:5" ht="17.25" customHeight="1">
      <c r="A80" s="98"/>
      <c r="B80" s="35" t="s">
        <v>38</v>
      </c>
      <c r="C80" s="20"/>
      <c r="D80" s="64"/>
      <c r="E80" s="14" t="s">
        <v>1</v>
      </c>
    </row>
    <row r="81" spans="1:5" ht="17.25" customHeight="1">
      <c r="A81" s="99"/>
      <c r="B81" s="37" t="s">
        <v>39</v>
      </c>
      <c r="C81" s="61"/>
      <c r="D81" s="62"/>
      <c r="E81" s="13" t="s">
        <v>97</v>
      </c>
    </row>
    <row r="82" spans="1:5" ht="17.25" customHeight="1">
      <c r="A82" s="97" t="str">
        <f>A21</f>
        <v>Area 2</v>
      </c>
      <c r="B82" s="42" t="s">
        <v>37</v>
      </c>
      <c r="C82" s="60"/>
      <c r="D82" s="63"/>
      <c r="E82" s="14" t="s">
        <v>1</v>
      </c>
    </row>
    <row r="83" spans="1:5" ht="17.25" customHeight="1">
      <c r="A83" s="98"/>
      <c r="B83" s="35" t="s">
        <v>38</v>
      </c>
      <c r="C83" s="20"/>
      <c r="D83" s="64"/>
      <c r="E83" s="14" t="s">
        <v>1</v>
      </c>
    </row>
    <row r="84" spans="1:5" ht="17.25" customHeight="1">
      <c r="A84" s="99"/>
      <c r="B84" s="37" t="s">
        <v>39</v>
      </c>
      <c r="C84" s="61"/>
      <c r="D84" s="62"/>
      <c r="E84" s="13" t="s">
        <v>97</v>
      </c>
    </row>
    <row r="85" spans="1:5" ht="17.25" customHeight="1">
      <c r="A85" s="97" t="str">
        <f>A28</f>
        <v>Area 3</v>
      </c>
      <c r="B85" s="42" t="s">
        <v>37</v>
      </c>
      <c r="C85" s="60"/>
      <c r="D85" s="63"/>
      <c r="E85" s="14" t="s">
        <v>1</v>
      </c>
    </row>
    <row r="86" spans="1:5" ht="17.25" customHeight="1">
      <c r="A86" s="98"/>
      <c r="B86" s="35" t="s">
        <v>38</v>
      </c>
      <c r="C86" s="20"/>
      <c r="D86" s="64"/>
      <c r="E86" s="14" t="s">
        <v>1</v>
      </c>
    </row>
    <row r="87" spans="1:5" ht="17.25" customHeight="1">
      <c r="A87" s="99"/>
      <c r="B87" s="37" t="s">
        <v>39</v>
      </c>
      <c r="C87" s="61"/>
      <c r="D87" s="62"/>
      <c r="E87" s="13" t="s">
        <v>97</v>
      </c>
    </row>
    <row r="88" spans="1:5" ht="17.25" customHeight="1">
      <c r="A88" s="97" t="str">
        <f>A35</f>
        <v>Area 4</v>
      </c>
      <c r="B88" s="42" t="s">
        <v>37</v>
      </c>
      <c r="C88" s="60"/>
      <c r="D88" s="63"/>
      <c r="E88" s="14" t="s">
        <v>1</v>
      </c>
    </row>
    <row r="89" spans="1:5" ht="17.25" customHeight="1">
      <c r="A89" s="98"/>
      <c r="B89" s="35" t="s">
        <v>38</v>
      </c>
      <c r="C89" s="20"/>
      <c r="D89" s="64"/>
      <c r="E89" s="14" t="s">
        <v>1</v>
      </c>
    </row>
    <row r="90" spans="1:5" ht="17.25" customHeight="1">
      <c r="A90" s="99"/>
      <c r="B90" s="37" t="s">
        <v>39</v>
      </c>
      <c r="C90" s="61"/>
      <c r="D90" s="62"/>
      <c r="E90" s="13" t="s">
        <v>97</v>
      </c>
    </row>
    <row r="91" spans="1:5" ht="17.25" customHeight="1">
      <c r="A91" s="97" t="str">
        <f>A42</f>
        <v>Area 5</v>
      </c>
      <c r="B91" s="42" t="s">
        <v>37</v>
      </c>
      <c r="C91" s="60"/>
      <c r="D91" s="63"/>
      <c r="E91" s="14" t="s">
        <v>1</v>
      </c>
    </row>
    <row r="92" spans="1:5" ht="17.25" customHeight="1">
      <c r="A92" s="98"/>
      <c r="B92" s="35" t="s">
        <v>38</v>
      </c>
      <c r="C92" s="20"/>
      <c r="D92" s="64"/>
      <c r="E92" s="14" t="s">
        <v>1</v>
      </c>
    </row>
    <row r="93" spans="1:5" ht="17.25" customHeight="1">
      <c r="A93" s="99"/>
      <c r="B93" s="37" t="s">
        <v>39</v>
      </c>
      <c r="C93" s="61"/>
      <c r="D93" s="62"/>
      <c r="E93" s="13" t="s">
        <v>97</v>
      </c>
    </row>
    <row r="94" spans="1:5" ht="17.25" customHeight="1">
      <c r="A94" s="97" t="str">
        <f>A49</f>
        <v>Area 6</v>
      </c>
      <c r="B94" s="42" t="s">
        <v>37</v>
      </c>
      <c r="C94" s="60"/>
      <c r="D94" s="63"/>
      <c r="E94" s="14" t="s">
        <v>1</v>
      </c>
    </row>
    <row r="95" spans="1:5" ht="17.25" customHeight="1">
      <c r="A95" s="98"/>
      <c r="B95" s="35" t="s">
        <v>38</v>
      </c>
      <c r="C95" s="20"/>
      <c r="D95" s="64"/>
      <c r="E95" s="14" t="s">
        <v>1</v>
      </c>
    </row>
    <row r="96" spans="1:5" ht="17.25" customHeight="1">
      <c r="A96" s="99"/>
      <c r="B96" s="37" t="s">
        <v>39</v>
      </c>
      <c r="C96" s="61"/>
      <c r="D96" s="62"/>
      <c r="E96" s="13" t="s">
        <v>97</v>
      </c>
    </row>
    <row r="97" spans="1:5" ht="18">
      <c r="A97" s="57" t="s">
        <v>9</v>
      </c>
      <c r="B97" s="58"/>
      <c r="C97" s="84"/>
      <c r="D97" s="59">
        <f>SUM(D90,D87,D84,D81,D93,D96)</f>
        <v>0</v>
      </c>
      <c r="E97" s="13" t="s">
        <v>97</v>
      </c>
    </row>
    <row r="98" spans="1:5" ht="11.25" customHeight="1">
      <c r="A98" s="12"/>
      <c r="B98" s="12"/>
      <c r="C98" s="12"/>
      <c r="D98" s="12"/>
      <c r="E98" s="14"/>
    </row>
    <row r="99" spans="1:5" ht="18">
      <c r="A99" s="26" t="s">
        <v>44</v>
      </c>
      <c r="B99" s="27" t="s">
        <v>45</v>
      </c>
      <c r="C99" s="28"/>
      <c r="D99" s="29"/>
      <c r="E99" s="14"/>
    </row>
    <row r="100" spans="1:5" ht="12.75">
      <c r="A100" s="123" t="s">
        <v>46</v>
      </c>
      <c r="B100" s="124"/>
      <c r="C100" s="124"/>
      <c r="D100" s="107"/>
      <c r="E100" s="14"/>
    </row>
    <row r="101" spans="1:5" ht="3" customHeight="1">
      <c r="A101" s="12"/>
      <c r="B101" s="12"/>
      <c r="C101" s="12"/>
      <c r="D101" s="12"/>
      <c r="E101" s="14"/>
    </row>
    <row r="102" spans="1:5" ht="12.75">
      <c r="A102" s="136" t="s">
        <v>47</v>
      </c>
      <c r="B102" s="137"/>
      <c r="C102" s="65" t="s">
        <v>48</v>
      </c>
      <c r="D102" s="65" t="s">
        <v>49</v>
      </c>
      <c r="E102" s="14"/>
    </row>
    <row r="103" spans="1:5" ht="12.75">
      <c r="A103" s="131" t="str">
        <f>A14</f>
        <v>Area 1</v>
      </c>
      <c r="B103" s="132"/>
      <c r="C103" s="64">
        <f>C18</f>
        <v>0</v>
      </c>
      <c r="D103" s="74" t="e">
        <f>MIN(D81,D70,D19)</f>
        <v>#DIV/0!</v>
      </c>
      <c r="E103" s="13" t="s">
        <v>97</v>
      </c>
    </row>
    <row r="104" spans="1:5" ht="12.75">
      <c r="A104" s="131" t="str">
        <f>A21</f>
        <v>Area 2</v>
      </c>
      <c r="B104" s="132"/>
      <c r="C104" s="64">
        <f>C25</f>
        <v>0</v>
      </c>
      <c r="D104" s="74" t="e">
        <f>MIN(D84,D70,D26)</f>
        <v>#DIV/0!</v>
      </c>
      <c r="E104" s="13" t="s">
        <v>97</v>
      </c>
    </row>
    <row r="105" spans="1:5" ht="12.75">
      <c r="A105" s="131" t="str">
        <f>A28</f>
        <v>Area 3</v>
      </c>
      <c r="B105" s="132"/>
      <c r="C105" s="64">
        <f>C32</f>
        <v>0</v>
      </c>
      <c r="D105" s="74" t="e">
        <f>MIN(D87,D70,D33)</f>
        <v>#DIV/0!</v>
      </c>
      <c r="E105" s="13" t="s">
        <v>97</v>
      </c>
    </row>
    <row r="106" spans="1:5" ht="12.75">
      <c r="A106" s="133" t="str">
        <f>A35</f>
        <v>Area 4</v>
      </c>
      <c r="B106" s="134"/>
      <c r="C106" s="82">
        <f>C39</f>
        <v>0</v>
      </c>
      <c r="D106" s="83" t="e">
        <f>MIN(D90,D70,D40)</f>
        <v>#DIV/0!</v>
      </c>
      <c r="E106" s="13" t="s">
        <v>97</v>
      </c>
    </row>
    <row r="107" spans="1:5" ht="12.75">
      <c r="A107" s="133" t="str">
        <f>A42</f>
        <v>Area 5</v>
      </c>
      <c r="B107" s="134"/>
      <c r="C107" s="82">
        <f>C40</f>
        <v>0</v>
      </c>
      <c r="D107" s="83" t="e">
        <f>MIN(D93,D70,D47)</f>
        <v>#DIV/0!</v>
      </c>
      <c r="E107" s="13" t="s">
        <v>97</v>
      </c>
    </row>
    <row r="108" spans="1:5" ht="12.75">
      <c r="A108" s="133" t="str">
        <f>A49</f>
        <v>Area 6</v>
      </c>
      <c r="B108" s="134"/>
      <c r="C108" s="82">
        <f>C53</f>
        <v>0</v>
      </c>
      <c r="D108" s="83" t="e">
        <f>MIN(D96,D70,D54)</f>
        <v>#DIV/0!</v>
      </c>
      <c r="E108" s="13" t="s">
        <v>97</v>
      </c>
    </row>
    <row r="109" spans="1:5" ht="22.5">
      <c r="A109" s="120" t="s">
        <v>50</v>
      </c>
      <c r="B109" s="121"/>
      <c r="C109" s="122"/>
      <c r="D109" s="73" t="e">
        <f>MIN(D56,D70,D97)</f>
        <v>#DIV/0!</v>
      </c>
      <c r="E109" s="13" t="s">
        <v>97</v>
      </c>
    </row>
  </sheetData>
  <mergeCells count="37">
    <mergeCell ref="A102:B102"/>
    <mergeCell ref="A94:A96"/>
    <mergeCell ref="A108:B108"/>
    <mergeCell ref="A35:A40"/>
    <mergeCell ref="A42:A47"/>
    <mergeCell ref="A49:A54"/>
    <mergeCell ref="A107:B107"/>
    <mergeCell ref="A105:B105"/>
    <mergeCell ref="A88:A90"/>
    <mergeCell ref="A106:B106"/>
    <mergeCell ref="A67:A69"/>
    <mergeCell ref="E60:E63"/>
    <mergeCell ref="E64:E66"/>
    <mergeCell ref="D68:D69"/>
    <mergeCell ref="A79:A81"/>
    <mergeCell ref="A82:A84"/>
    <mergeCell ref="A60:A63"/>
    <mergeCell ref="A64:A66"/>
    <mergeCell ref="A1:D1"/>
    <mergeCell ref="B3:C3"/>
    <mergeCell ref="B4:C4"/>
    <mergeCell ref="B5:C5"/>
    <mergeCell ref="D64:D66"/>
    <mergeCell ref="A109:C109"/>
    <mergeCell ref="A100:D100"/>
    <mergeCell ref="A103:B103"/>
    <mergeCell ref="A104:B104"/>
    <mergeCell ref="A91:A93"/>
    <mergeCell ref="A10:D12"/>
    <mergeCell ref="A85:A87"/>
    <mergeCell ref="B6:C6"/>
    <mergeCell ref="B7:C7"/>
    <mergeCell ref="A73:D77"/>
    <mergeCell ref="A14:A19"/>
    <mergeCell ref="A21:A26"/>
    <mergeCell ref="A28:A33"/>
    <mergeCell ref="D60:D63"/>
  </mergeCells>
  <dataValidations count="8">
    <dataValidation type="list" allowBlank="1" showInputMessage="1" showErrorMessage="1" sqref="C81 C84 C87 C90 C93 C96">
      <formula1>exitswidth</formula1>
    </dataValidation>
    <dataValidation type="list" allowBlank="1" showInputMessage="1" showErrorMessage="1" sqref="C60">
      <formula1>malewc</formula1>
    </dataValidation>
    <dataValidation type="list" allowBlank="1" showInputMessage="1" showErrorMessage="1" sqref="C61">
      <formula1>urinal</formula1>
    </dataValidation>
    <dataValidation type="list" allowBlank="1" showInputMessage="1" showErrorMessage="1" sqref="C62 C65">
      <formula1>handbasin</formula1>
    </dataValidation>
    <dataValidation type="list" allowBlank="1" showInputMessage="1" showErrorMessage="1" sqref="C64">
      <formula1>femalewc</formula1>
    </dataValidation>
    <dataValidation type="list" allowBlank="1" showInputMessage="1" showErrorMessage="1" sqref="C67">
      <formula1>wcdiabled</formula1>
    </dataValidation>
    <dataValidation type="list" allowBlank="1" showInputMessage="1" showErrorMessage="1" prompt="Select Use from Dropdown List" sqref="C25 C53 C46 C39 C32 C18">
      <formula1>Reg7Use</formula1>
    </dataValidation>
    <dataValidation type="list" allowBlank="1" showInputMessage="1" showErrorMessage="1" sqref="C68">
      <formula1>hbdisabled</formula1>
    </dataValidation>
  </dataValidations>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F31"/>
  <sheetViews>
    <sheetView workbookViewId="0" topLeftCell="B1">
      <selection activeCell="F28" sqref="F28"/>
    </sheetView>
  </sheetViews>
  <sheetFormatPr defaultColWidth="8.8515625" defaultRowHeight="12.75"/>
  <cols>
    <col min="1" max="1" width="38.7109375" style="0" bestFit="1" customWidth="1"/>
    <col min="3" max="3" width="26.140625" style="0" bestFit="1" customWidth="1"/>
    <col min="5" max="5" width="15.421875" style="0" bestFit="1" customWidth="1"/>
    <col min="6" max="6" width="26.7109375" style="0" bestFit="1" customWidth="1"/>
  </cols>
  <sheetData>
    <row r="1" spans="1:6" ht="12">
      <c r="A1" t="s">
        <v>99</v>
      </c>
      <c r="C1" s="9" t="s">
        <v>122</v>
      </c>
      <c r="E1" s="9" t="s">
        <v>52</v>
      </c>
      <c r="F1" s="9" t="s">
        <v>55</v>
      </c>
    </row>
    <row r="2" spans="1:6" ht="12">
      <c r="A2" t="s">
        <v>100</v>
      </c>
      <c r="C2" s="9" t="s">
        <v>123</v>
      </c>
      <c r="E2" s="9" t="s">
        <v>53</v>
      </c>
      <c r="F2" s="9" t="s">
        <v>53</v>
      </c>
    </row>
    <row r="3" spans="1:6" ht="12">
      <c r="A3" t="s">
        <v>101</v>
      </c>
      <c r="C3" s="9" t="s">
        <v>124</v>
      </c>
      <c r="E3" t="s">
        <v>56</v>
      </c>
      <c r="F3" t="s">
        <v>69</v>
      </c>
    </row>
    <row r="4" spans="1:6" ht="12">
      <c r="A4" t="s">
        <v>102</v>
      </c>
      <c r="C4" s="9" t="s">
        <v>125</v>
      </c>
      <c r="E4" t="s">
        <v>57</v>
      </c>
      <c r="F4" t="s">
        <v>70</v>
      </c>
    </row>
    <row r="5" spans="1:6" ht="12">
      <c r="A5" t="s">
        <v>103</v>
      </c>
      <c r="C5" s="9" t="s">
        <v>126</v>
      </c>
      <c r="E5" t="s">
        <v>58</v>
      </c>
      <c r="F5" t="s">
        <v>71</v>
      </c>
    </row>
    <row r="6" spans="1:6" ht="12">
      <c r="A6" t="s">
        <v>104</v>
      </c>
      <c r="C6" s="9" t="s">
        <v>127</v>
      </c>
      <c r="F6" t="s">
        <v>72</v>
      </c>
    </row>
    <row r="7" spans="1:6" ht="12">
      <c r="A7" t="s">
        <v>105</v>
      </c>
      <c r="C7" s="9" t="s">
        <v>128</v>
      </c>
      <c r="E7" s="9" t="s">
        <v>54</v>
      </c>
      <c r="F7" t="s">
        <v>79</v>
      </c>
    </row>
    <row r="8" spans="1:6" ht="12">
      <c r="A8" t="s">
        <v>106</v>
      </c>
      <c r="C8" s="9" t="s">
        <v>129</v>
      </c>
      <c r="E8" t="s">
        <v>65</v>
      </c>
      <c r="F8" t="s">
        <v>73</v>
      </c>
    </row>
    <row r="9" spans="1:6" ht="12">
      <c r="A9" t="s">
        <v>107</v>
      </c>
      <c r="C9" s="9" t="s">
        <v>130</v>
      </c>
      <c r="E9" t="s">
        <v>59</v>
      </c>
      <c r="F9" t="s">
        <v>74</v>
      </c>
    </row>
    <row r="10" spans="1:6" ht="12">
      <c r="A10" t="s">
        <v>108</v>
      </c>
      <c r="C10" s="9" t="s">
        <v>131</v>
      </c>
      <c r="E10" t="s">
        <v>78</v>
      </c>
      <c r="F10" t="s">
        <v>75</v>
      </c>
    </row>
    <row r="11" spans="1:6" ht="12">
      <c r="A11" t="s">
        <v>109</v>
      </c>
      <c r="C11" s="9" t="s">
        <v>132</v>
      </c>
      <c r="E11" t="s">
        <v>60</v>
      </c>
      <c r="F11" t="s">
        <v>76</v>
      </c>
    </row>
    <row r="12" spans="1:6" ht="12">
      <c r="A12" t="s">
        <v>110</v>
      </c>
      <c r="C12" s="9" t="s">
        <v>133</v>
      </c>
      <c r="E12" t="s">
        <v>61</v>
      </c>
      <c r="F12" t="s">
        <v>77</v>
      </c>
    </row>
    <row r="13" spans="1:6" ht="12">
      <c r="A13" t="s">
        <v>111</v>
      </c>
      <c r="C13" s="9" t="s">
        <v>134</v>
      </c>
      <c r="E13" t="s">
        <v>62</v>
      </c>
      <c r="F13" t="s">
        <v>80</v>
      </c>
    </row>
    <row r="14" spans="1:5" ht="12">
      <c r="A14" t="s">
        <v>112</v>
      </c>
      <c r="C14" s="9" t="s">
        <v>135</v>
      </c>
      <c r="E14" t="s">
        <v>63</v>
      </c>
    </row>
    <row r="15" spans="1:6" ht="12">
      <c r="A15" t="s">
        <v>113</v>
      </c>
      <c r="C15" s="9" t="s">
        <v>20</v>
      </c>
      <c r="E15" t="s">
        <v>64</v>
      </c>
      <c r="F15" s="90"/>
    </row>
    <row r="16" spans="1:6" ht="12">
      <c r="A16" t="s">
        <v>114</v>
      </c>
      <c r="C16" s="9" t="s">
        <v>21</v>
      </c>
      <c r="F16" s="9" t="s">
        <v>42</v>
      </c>
    </row>
    <row r="17" spans="1:6" ht="12">
      <c r="A17" t="s">
        <v>115</v>
      </c>
      <c r="C17" s="9" t="s">
        <v>22</v>
      </c>
      <c r="E17" s="9" t="s">
        <v>119</v>
      </c>
      <c r="F17" t="s">
        <v>15</v>
      </c>
    </row>
    <row r="18" spans="1:6" ht="12">
      <c r="A18" t="s">
        <v>116</v>
      </c>
      <c r="C18" s="9" t="s">
        <v>23</v>
      </c>
      <c r="E18" t="s">
        <v>65</v>
      </c>
      <c r="F18" t="s">
        <v>16</v>
      </c>
    </row>
    <row r="19" spans="1:6" ht="12">
      <c r="A19" t="s">
        <v>117</v>
      </c>
      <c r="C19" s="9" t="s">
        <v>24</v>
      </c>
      <c r="E19" t="s">
        <v>66</v>
      </c>
      <c r="F19" t="s">
        <v>13</v>
      </c>
    </row>
    <row r="20" spans="1:6" ht="12">
      <c r="A20" t="s">
        <v>118</v>
      </c>
      <c r="C20" s="9" t="s">
        <v>25</v>
      </c>
      <c r="E20" t="s">
        <v>67</v>
      </c>
      <c r="F20" t="s">
        <v>18</v>
      </c>
    </row>
    <row r="21" spans="3:6" ht="12">
      <c r="C21" s="9" t="s">
        <v>26</v>
      </c>
      <c r="E21" t="s">
        <v>68</v>
      </c>
      <c r="F21" t="s">
        <v>17</v>
      </c>
    </row>
    <row r="22" spans="3:6" ht="12">
      <c r="C22" s="9" t="s">
        <v>27</v>
      </c>
      <c r="F22" t="s">
        <v>14</v>
      </c>
    </row>
    <row r="23" ht="12">
      <c r="C23" s="9" t="s">
        <v>28</v>
      </c>
    </row>
    <row r="24" ht="12">
      <c r="C24" s="9" t="s">
        <v>29</v>
      </c>
    </row>
    <row r="25" ht="12">
      <c r="C25" s="9" t="s">
        <v>30</v>
      </c>
    </row>
    <row r="26" ht="12">
      <c r="C26" s="9" t="s">
        <v>31</v>
      </c>
    </row>
    <row r="27" ht="12">
      <c r="C27" s="9" t="s">
        <v>32</v>
      </c>
    </row>
    <row r="28" ht="12">
      <c r="C28" s="9" t="s">
        <v>33</v>
      </c>
    </row>
    <row r="29" ht="12">
      <c r="C29" s="9" t="s">
        <v>34</v>
      </c>
    </row>
    <row r="30" ht="12">
      <c r="C30" s="9" t="s">
        <v>35</v>
      </c>
    </row>
    <row r="31" ht="12">
      <c r="C31" s="9" t="s">
        <v>36</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Shire of Kalamunda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EHO2</dc:creator>
  <cp:keywords/>
  <dc:description/>
  <cp:lastModifiedBy>Cassandra Collyer</cp:lastModifiedBy>
  <cp:lastPrinted>2006-02-22T04:35:54Z</cp:lastPrinted>
  <dcterms:created xsi:type="dcterms:W3CDTF">2006-02-17T03:00:28Z</dcterms:created>
  <dcterms:modified xsi:type="dcterms:W3CDTF">2013-02-13T07:19:48Z</dcterms:modified>
  <cp:category/>
  <cp:version/>
  <cp:contentType/>
  <cp:contentStatus/>
</cp:coreProperties>
</file>